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drawings/drawing6.xml" ContentType="application/vnd.openxmlformats-officedocument.drawingml.chartshapes+xml"/>
  <Override PartName="/xl/charts/chart6.xml" ContentType="application/vnd.openxmlformats-officedocument.drawingml.chart+xml"/>
  <Override PartName="/xl/drawings/drawing7.xml" ContentType="application/vnd.openxmlformats-officedocument.drawingml.chartshapes+xml"/>
  <Override PartName="/xl/charts/chart7.xml" ContentType="application/vnd.openxmlformats-officedocument.drawingml.chart+xml"/>
  <Override PartName="/xl/drawings/drawing8.xml" ContentType="application/vnd.openxmlformats-officedocument.drawingml.chartshapes+xml"/>
  <Override PartName="/xl/charts/chart8.xml" ContentType="application/vnd.openxmlformats-officedocument.drawingml.chart+xml"/>
  <Override PartName="/xl/charts/style1.xml" ContentType="application/vnd.ms-office.chartstyle+xml"/>
  <Override PartName="/xl/charts/colors1.xml" ContentType="application/vnd.ms-office.chartcolorstyle+xml"/>
  <Override PartName="/xl/drawings/drawing9.xml" ContentType="application/vnd.openxmlformats-officedocument.drawingml.chartshapes+xml"/>
  <Override PartName="/xl/charts/chart9.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0.xml" ContentType="application/vnd.openxmlformats-officedocument.drawingml.chartshapes+xml"/>
  <Override PartName="/xl/charts/chart10.xml" ContentType="application/vnd.openxmlformats-officedocument.drawingml.chart+xml"/>
  <Override PartName="/xl/drawings/drawing11.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a_delovni_zvezek"/>
  <mc:AlternateContent xmlns:mc="http://schemas.openxmlformats.org/markup-compatibility/2006">
    <mc:Choice Requires="x15">
      <x15ac:absPath xmlns:x15ac="http://schemas.microsoft.com/office/spreadsheetml/2010/11/ac" url="F:\Pub\Mesecna_informacija\2026\2026_01\"/>
    </mc:Choice>
  </mc:AlternateContent>
  <xr:revisionPtr revIDLastSave="0" documentId="13_ncr:1_{C6F74006-3529-4077-829B-B7D8A4E886AC}" xr6:coauthVersionLast="47" xr6:coauthVersionMax="47" xr10:uidLastSave="{00000000-0000-0000-0000-000000000000}"/>
  <bookViews>
    <workbookView xWindow="-120" yWindow="-120" windowWidth="29040" windowHeight="17640" tabRatio="582" activeTab="2" xr2:uid="{00000000-000D-0000-FFFF-FFFF00000000}"/>
  </bookViews>
  <sheets>
    <sheet name="Kazalo" sheetId="45" r:id="rId1"/>
    <sheet name="1" sheetId="46" r:id="rId2"/>
    <sheet name="2" sheetId="47" r:id="rId3"/>
    <sheet name="3" sheetId="33" r:id="rId4"/>
    <sheet name="4" sheetId="48" r:id="rId5"/>
    <sheet name="5" sheetId="57" r:id="rId6"/>
    <sheet name="6" sheetId="49" r:id="rId7"/>
    <sheet name="7" sheetId="50" r:id="rId8"/>
    <sheet name="8" sheetId="59" r:id="rId9"/>
    <sheet name="9" sheetId="41" r:id="rId10"/>
    <sheet name="10" sheetId="53" r:id="rId11"/>
    <sheet name="11" sheetId="51" r:id="rId12"/>
    <sheet name="12" sheetId="52" r:id="rId13"/>
    <sheet name="13" sheetId="56" r:id="rId14"/>
    <sheet name="14" sheetId="55" r:id="rId15"/>
  </sheets>
  <externalReferences>
    <externalReference r:id="rId16"/>
  </externalReferences>
  <definedNames>
    <definedName name="_xlnm.Print_Area" localSheetId="1">'1'!$A$4:$E$26</definedName>
    <definedName name="_xlnm.Print_Area" localSheetId="3">'3'!$A$4:$Y$65</definedName>
    <definedName name="_xlnm.Print_Area" localSheetId="0">Kazalo!$A$1:$K$34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5" i="56" l="1"/>
  <c r="E44" i="56"/>
  <c r="D44" i="56"/>
  <c r="E43" i="56"/>
  <c r="D43" i="56"/>
  <c r="E42" i="56"/>
  <c r="D42" i="56"/>
  <c r="E41" i="56"/>
  <c r="D41" i="56"/>
  <c r="E40" i="56"/>
  <c r="D40" i="56"/>
  <c r="E39" i="56"/>
  <c r="D39" i="56"/>
  <c r="E38" i="56"/>
  <c r="D38" i="56"/>
  <c r="E37" i="56"/>
  <c r="D37" i="56"/>
  <c r="E36" i="56"/>
  <c r="D36" i="56"/>
  <c r="E35" i="56"/>
  <c r="D35" i="56"/>
  <c r="E34" i="56"/>
  <c r="D34" i="56"/>
  <c r="E33" i="56"/>
  <c r="D33" i="56"/>
  <c r="E32" i="56"/>
  <c r="D32" i="56"/>
  <c r="E25" i="56"/>
  <c r="D25" i="56"/>
  <c r="E24" i="56"/>
  <c r="D24" i="56"/>
  <c r="E23" i="56"/>
  <c r="D23" i="56"/>
  <c r="E22" i="56"/>
  <c r="D22" i="56"/>
  <c r="E21" i="56"/>
  <c r="D21" i="56"/>
  <c r="E20" i="56"/>
  <c r="D20" i="56"/>
  <c r="E19" i="56"/>
  <c r="D19" i="56"/>
  <c r="E18" i="56"/>
  <c r="D18" i="56"/>
  <c r="E17" i="56"/>
  <c r="D17" i="56"/>
  <c r="E16" i="56"/>
  <c r="D16" i="56"/>
  <c r="E15" i="56"/>
  <c r="D15" i="56"/>
  <c r="E14" i="56"/>
  <c r="D14" i="56"/>
  <c r="E13" i="56"/>
  <c r="D13" i="56"/>
  <c r="E12" i="56"/>
  <c r="D12" i="56"/>
  <c r="E11" i="56"/>
  <c r="D11" i="56"/>
  <c r="E10" i="56"/>
  <c r="D10" i="56"/>
  <c r="E9" i="56"/>
  <c r="D9" i="56"/>
  <c r="E8" i="56"/>
  <c r="D8" i="56"/>
  <c r="E7" i="56"/>
  <c r="D7" i="56"/>
  <c r="E6" i="56"/>
  <c r="D6" i="56"/>
  <c r="E5" i="56"/>
  <c r="D5" i="56"/>
  <c r="E4" i="56"/>
  <c r="D4" i="56"/>
  <c r="E32" i="41"/>
  <c r="E31" i="41"/>
  <c r="E36" i="59"/>
  <c r="E4" i="59"/>
  <c r="D4" i="59"/>
  <c r="D11" i="59" s="1" a="1"/>
  <c r="D11" i="59" s="1"/>
  <c r="F56" i="33"/>
  <c r="F55" i="33"/>
  <c r="F54" i="33"/>
  <c r="F53" i="33"/>
  <c r="F52" i="33"/>
  <c r="F51" i="33"/>
  <c r="F49" i="33"/>
  <c r="F48" i="33"/>
  <c r="F47" i="33"/>
  <c r="F46" i="33"/>
  <c r="F45" i="33"/>
  <c r="F44" i="33"/>
  <c r="F43" i="33"/>
  <c r="F42" i="33"/>
  <c r="F41" i="33"/>
  <c r="F40" i="33"/>
  <c r="F39" i="33"/>
  <c r="F38" i="33"/>
  <c r="F37" i="33"/>
  <c r="F36" i="33"/>
  <c r="F35" i="33"/>
  <c r="F34" i="33"/>
  <c r="F33" i="33"/>
  <c r="F32" i="33"/>
  <c r="F31" i="33"/>
  <c r="F29" i="33"/>
  <c r="F28" i="33"/>
  <c r="F27" i="33"/>
  <c r="F26" i="33"/>
  <c r="F25" i="33"/>
  <c r="F24" i="33"/>
  <c r="F22" i="33"/>
  <c r="F21" i="33"/>
  <c r="F20" i="33"/>
  <c r="F19" i="33"/>
  <c r="F16" i="33"/>
  <c r="F15" i="33"/>
  <c r="F14" i="33"/>
  <c r="F13" i="33"/>
  <c r="F12" i="33"/>
  <c r="F11" i="33"/>
  <c r="F10" i="33"/>
  <c r="F9" i="33"/>
  <c r="F8" i="33"/>
  <c r="F7" i="33"/>
  <c r="B103" i="45"/>
  <c r="A4" i="33" s="1"/>
  <c r="B1" i="45"/>
  <c r="D13" i="59" l="1" a="1"/>
  <c r="D13" i="59" s="1"/>
  <c r="D12" i="59" a="1"/>
  <c r="D12" i="59" s="1"/>
  <c r="D16" i="59" a="1"/>
  <c r="D16" i="59" s="1"/>
  <c r="D5" i="59" a="1"/>
  <c r="D5" i="59" s="1"/>
  <c r="D17" i="59" a="1"/>
  <c r="D17" i="59" s="1"/>
  <c r="D6" i="59"/>
  <c r="D18" i="59" a="1"/>
  <c r="D18" i="59" s="1"/>
  <c r="D7" i="59"/>
  <c r="D19" i="59" a="1"/>
  <c r="D19" i="59" s="1"/>
  <c r="D10" i="59" a="1"/>
  <c r="D10" i="59" s="1"/>
  <c r="D9" i="59" s="1"/>
  <c r="D14" i="59"/>
  <c r="D8" i="59" a="1"/>
  <c r="D8" i="59" s="1"/>
  <c r="D15" i="59" a="1"/>
  <c r="D15" i="59" s="1"/>
  <c r="D21" i="59" l="1"/>
</calcChain>
</file>

<file path=xl/sharedStrings.xml><?xml version="1.0" encoding="utf-8"?>
<sst xmlns="http://schemas.openxmlformats.org/spreadsheetml/2006/main" count="689" uniqueCount="354">
  <si>
    <t>Aktiva</t>
  </si>
  <si>
    <t>Pasiva</t>
  </si>
  <si>
    <t>Stanje</t>
  </si>
  <si>
    <t>medletno</t>
  </si>
  <si>
    <t>Struktura</t>
  </si>
  <si>
    <t>v %</t>
  </si>
  <si>
    <t>Skupaj</t>
  </si>
  <si>
    <t xml:space="preserve">Rezervacije </t>
  </si>
  <si>
    <t>Kapital</t>
  </si>
  <si>
    <t>Stanja v mio EUR; rasti v %</t>
  </si>
  <si>
    <t xml:space="preserve">        Prir. v mio EUR</t>
  </si>
  <si>
    <t>v mio EUR</t>
  </si>
  <si>
    <t>b) Obveznosti do bank</t>
  </si>
  <si>
    <t>c) Obveznosti do neban. sekt. (vloge NS)</t>
  </si>
  <si>
    <t>Krediti bankam po odpl. vrednosti (vklj. s CB)</t>
  </si>
  <si>
    <t xml:space="preserve">e) Dolžniški VP po odplačni vrednosti </t>
  </si>
  <si>
    <t>a) Fin. obveznosti do CB (Evrosistema)</t>
  </si>
  <si>
    <t>Ostala pasiva</t>
  </si>
  <si>
    <t>Krediti nebančnemu sektorju*</t>
  </si>
  <si>
    <t>Ostala aktiva</t>
  </si>
  <si>
    <t>Vrednostni papirji (VP)/finančna sredstva (FS)**</t>
  </si>
  <si>
    <t>a) FS v posesti za trgovanje</t>
  </si>
  <si>
    <t>d) FS merjena po PV prek DVD</t>
  </si>
  <si>
    <t>Rast v %</t>
  </si>
  <si>
    <t>v 2020</t>
  </si>
  <si>
    <t xml:space="preserve">  domačim bankam</t>
  </si>
  <si>
    <t xml:space="preserve">  tujim bankam</t>
  </si>
  <si>
    <t xml:space="preserve">  dolgoročni krediti bankam</t>
  </si>
  <si>
    <t xml:space="preserve">  kratkoročni krediti bankam</t>
  </si>
  <si>
    <t xml:space="preserve">  od tega nefinančnim družbam</t>
  </si>
  <si>
    <t xml:space="preserve">    gospodinjstvom</t>
  </si>
  <si>
    <t xml:space="preserve">      od tega stanovanjski</t>
  </si>
  <si>
    <t xml:space="preserve">  od tega dolžniški VP</t>
  </si>
  <si>
    <t xml:space="preserve">    ...dolžniški VP države</t>
  </si>
  <si>
    <t xml:space="preserve">c) FS, določena za merjenje po PV prek PI </t>
  </si>
  <si>
    <t xml:space="preserve">  od tega dolžniškiVP</t>
  </si>
  <si>
    <t xml:space="preserve">    …dolžniški VP države</t>
  </si>
  <si>
    <t xml:space="preserve">  od tega dolžniški VP države</t>
  </si>
  <si>
    <t xml:space="preserve">  od tega do domačih bank</t>
  </si>
  <si>
    <t xml:space="preserve">  od tega do tujih bank</t>
  </si>
  <si>
    <t xml:space="preserve">  od tega do nefinančnih družb (podjetij)</t>
  </si>
  <si>
    <t xml:space="preserve">    gospodinjstev</t>
  </si>
  <si>
    <t xml:space="preserve">    države</t>
  </si>
  <si>
    <t xml:space="preserve">    drugih finančnih organizacij</t>
  </si>
  <si>
    <t xml:space="preserve">    tujcev</t>
  </si>
  <si>
    <t>d) Dolžniški vrednostni papirji</t>
  </si>
  <si>
    <t xml:space="preserve">b) FS, obvezno merjena po PV 
prek PI, ki niso v pos. za trgovanje </t>
  </si>
  <si>
    <t>Strukt.</t>
  </si>
  <si>
    <t>Denar v blagajni, stanje na rač. pri CB in vpogl. vl. pri bankah</t>
  </si>
  <si>
    <t>Druga finan. sr. iz skupine kred. in terj. (po odpl. vredn.)</t>
  </si>
  <si>
    <t xml:space="preserve">Naložbe v kap. odvianih družb, obvl. družb in pridruž. družb </t>
  </si>
  <si>
    <t>Bilančna vsota</t>
  </si>
  <si>
    <t>(%)</t>
  </si>
  <si>
    <t>Medl. rast.</t>
  </si>
  <si>
    <t xml:space="preserve">v mio EUR; rasti v % </t>
  </si>
  <si>
    <t>Prihodki od obresti</t>
  </si>
  <si>
    <t>Odhodki od obresti</t>
  </si>
  <si>
    <t xml:space="preserve">Čiste obresti </t>
  </si>
  <si>
    <t xml:space="preserve">Neobrestni prihodki </t>
  </si>
  <si>
    <t xml:space="preserve"> od tega neto opravnine</t>
  </si>
  <si>
    <t xml:space="preserve"> od tega čisti dobički/izgube iz  FS in obvez. namenjenih trgovanju</t>
  </si>
  <si>
    <t>Bruto dohodek</t>
  </si>
  <si>
    <t xml:space="preserve">Operativni stroški </t>
  </si>
  <si>
    <t>Neto dohodek</t>
  </si>
  <si>
    <t xml:space="preserve">Neto oslabitve in rezervacije </t>
  </si>
  <si>
    <t>Dobiček pred obdavčitvijo</t>
  </si>
  <si>
    <t>Davki</t>
  </si>
  <si>
    <t>Dobiček po obdavčitvi</t>
  </si>
  <si>
    <t> </t>
  </si>
  <si>
    <t xml:space="preserve"> 2</t>
  </si>
  <si>
    <t xml:space="preserve"> 3</t>
  </si>
  <si>
    <t xml:space="preserve"> 4</t>
  </si>
  <si>
    <t xml:space="preserve"> 5</t>
  </si>
  <si>
    <t xml:space="preserve"> 6</t>
  </si>
  <si>
    <t xml:space="preserve"> 7</t>
  </si>
  <si>
    <t xml:space="preserve"> 8</t>
  </si>
  <si>
    <t xml:space="preserve"> 9</t>
  </si>
  <si>
    <t xml:space="preserve">   </t>
  </si>
  <si>
    <t xml:space="preserve"> 12</t>
  </si>
  <si>
    <t xml:space="preserve">    </t>
  </si>
  <si>
    <t xml:space="preserve">     </t>
  </si>
  <si>
    <t xml:space="preserve">      </t>
  </si>
  <si>
    <t xml:space="preserve">       </t>
  </si>
  <si>
    <t xml:space="preserve">        </t>
  </si>
  <si>
    <t xml:space="preserve">  </t>
  </si>
  <si>
    <t xml:space="preserve">          </t>
  </si>
  <si>
    <t>Stolpec1</t>
  </si>
  <si>
    <t xml:space="preserve">             </t>
  </si>
  <si>
    <t>Profitabilnost</t>
  </si>
  <si>
    <t xml:space="preserve"> Marža finančnega posredništva*</t>
  </si>
  <si>
    <t xml:space="preserve"> Donosnost aktive pred obd. (ROA)</t>
  </si>
  <si>
    <t xml:space="preserve"> Donosnost kapitala pred obd. (ROE)</t>
  </si>
  <si>
    <t xml:space="preserve"> Neto neobrestni prih./oper. stroški</t>
  </si>
  <si>
    <t>Stroški poslovanja</t>
  </si>
  <si>
    <t xml:space="preserve"> Stroški dela/povp. aktiva</t>
  </si>
  <si>
    <t xml:space="preserve"> Drugi stroški/povp. aktiva</t>
  </si>
  <si>
    <t>Kvaliteta aktive</t>
  </si>
  <si>
    <t>Popravki in prilagoditev vrednosti za kreditne izgube kreditov bančnemu in nebančnemu sektorju, brez namena za trgovanje v bruto aktivi</t>
  </si>
  <si>
    <t>Posojila</t>
  </si>
  <si>
    <t xml:space="preserve">Vloge gospodinjstev </t>
  </si>
  <si>
    <t xml:space="preserve">Obrestna </t>
  </si>
  <si>
    <t>Gospodinjstvom</t>
  </si>
  <si>
    <t>Podjetjem</t>
  </si>
  <si>
    <t>do 1 leta</t>
  </si>
  <si>
    <t>nad 1 letom</t>
  </si>
  <si>
    <t>mera</t>
  </si>
  <si>
    <t>Stanovanjska</t>
  </si>
  <si>
    <t>Potrošniška</t>
  </si>
  <si>
    <t>do 1 mio EUR</t>
  </si>
  <si>
    <t>nad 1 mio EUR</t>
  </si>
  <si>
    <t>SLO</t>
  </si>
  <si>
    <t>Nedonosne izpostavljenosti (NPE)</t>
  </si>
  <si>
    <t>NFD</t>
  </si>
  <si>
    <t>Nefinančne družbe</t>
  </si>
  <si>
    <t xml:space="preserve">  velike </t>
  </si>
  <si>
    <t>DFO</t>
  </si>
  <si>
    <t>Gospodinjstva</t>
  </si>
  <si>
    <t xml:space="preserve">  obrtniki</t>
  </si>
  <si>
    <r>
      <t xml:space="preserve">  prebivalstvo</t>
    </r>
    <r>
      <rPr>
        <vertAlign val="superscript"/>
        <sz val="9"/>
        <rFont val="Arial Narrow"/>
        <family val="2"/>
        <charset val="238"/>
      </rPr>
      <t> </t>
    </r>
  </si>
  <si>
    <t xml:space="preserve">    potrošniška posojila</t>
  </si>
  <si>
    <t xml:space="preserve">    stanovanjska posojila</t>
  </si>
  <si>
    <t xml:space="preserve">    druga posojila</t>
  </si>
  <si>
    <t xml:space="preserve">Tujci </t>
  </si>
  <si>
    <t>Država</t>
  </si>
  <si>
    <t>Banke in hranilnice</t>
  </si>
  <si>
    <t>CB</t>
  </si>
  <si>
    <t>Centralna banka</t>
  </si>
  <si>
    <t>Drugo</t>
  </si>
  <si>
    <t>Izpostavljenosti</t>
  </si>
  <si>
    <t>Delež NPE</t>
  </si>
  <si>
    <t>AB</t>
  </si>
  <si>
    <t>Kmetijstvo, gozdarstvo, rib., rud.</t>
  </si>
  <si>
    <t>C</t>
  </si>
  <si>
    <t>Predelovalne dejavnosti</t>
  </si>
  <si>
    <t>DE</t>
  </si>
  <si>
    <t>Elektrika, plin in voda, saniranje ok.</t>
  </si>
  <si>
    <t>F</t>
  </si>
  <si>
    <t>Gradbeništvo</t>
  </si>
  <si>
    <t>G</t>
  </si>
  <si>
    <t>Trgovina</t>
  </si>
  <si>
    <t>H</t>
  </si>
  <si>
    <t>Promet in skladiščenje</t>
  </si>
  <si>
    <t>I</t>
  </si>
  <si>
    <t>Gostinstvo</t>
  </si>
  <si>
    <t>J</t>
  </si>
  <si>
    <t>Informacije in komunikacije</t>
  </si>
  <si>
    <t>K</t>
  </si>
  <si>
    <t>Finančno posredništvo</t>
  </si>
  <si>
    <t>L</t>
  </si>
  <si>
    <t>Poslovanje z nepremičninami</t>
  </si>
  <si>
    <t>MN</t>
  </si>
  <si>
    <t>Strokovne in druge poslovne dej.</t>
  </si>
  <si>
    <t>OPQ</t>
  </si>
  <si>
    <t>Izobraževanje, zdravstvo, javna upr.</t>
  </si>
  <si>
    <t>RST</t>
  </si>
  <si>
    <t>Rekreacija, kultura in dr. dej.</t>
  </si>
  <si>
    <t>Deleži v %</t>
  </si>
  <si>
    <t xml:space="preserve">Izpostavljenost v skupini 2 </t>
  </si>
  <si>
    <t>S1</t>
  </si>
  <si>
    <t>S2</t>
  </si>
  <si>
    <t>S3</t>
  </si>
  <si>
    <t>Izpostavljenost v
 skupini 2</t>
  </si>
  <si>
    <t>Kmetijstvo, gozd., rib., rud.</t>
  </si>
  <si>
    <t>Elekt., plin in voda, sanir.okol.</t>
  </si>
  <si>
    <t>Strokovne in druge posl. dej.</t>
  </si>
  <si>
    <t>Izobraževanje, zdr., jav.upr.</t>
  </si>
  <si>
    <t>Rekreacija, kult. in dr. dejavn.</t>
  </si>
  <si>
    <t>Skupine kreditnega tveganja</t>
  </si>
  <si>
    <t>NPE</t>
  </si>
  <si>
    <t>Posojila nebančnemu sektorju</t>
  </si>
  <si>
    <t>Posojila nefinančnim družbam</t>
  </si>
  <si>
    <t>Stanovanjska posojila gospodinjstvom</t>
  </si>
  <si>
    <t>Potrošniška posojila gospodinjstvom</t>
  </si>
  <si>
    <t xml:space="preserve">Slika 2: Rast posojil po sektorjih in vrstah posojil </t>
  </si>
  <si>
    <t xml:space="preserve">Slika 1: Rast naložb bank </t>
  </si>
  <si>
    <t>Finančna sredstva/VP</t>
  </si>
  <si>
    <t>Likvidna aktiva (terjatve do CB, VV do bank)</t>
  </si>
  <si>
    <t>Vloge nefinančnih družb</t>
  </si>
  <si>
    <t>Vloge nebančnega sektorja</t>
  </si>
  <si>
    <t>Vloge gospodinjstev</t>
  </si>
  <si>
    <t>Slika 3: NPE, NPL in terjatve v zamudi nad 90 dni, stanja in deleži</t>
  </si>
  <si>
    <t>Slika 5: Rast vlog po sektorjih</t>
  </si>
  <si>
    <t>Slika 4: Delež NPE po skupinah komitentov</t>
  </si>
  <si>
    <t>Bilanca stanja</t>
  </si>
  <si>
    <t xml:space="preserve">Izkaz poslovnega izida </t>
  </si>
  <si>
    <t>Kazalo</t>
  </si>
  <si>
    <t>Slika 6: Donosnost na kapital (ROE), neto obrestna marža ter stroški oslabitev in rezervacij v bilančni vsoti</t>
  </si>
  <si>
    <t>Slika 7: Količnik likvidnostnega kritja (LCR)</t>
  </si>
  <si>
    <t>Slika 8: Količnika kapitalske ustreznosti na konsolidirani osnovi v primerjavi z evrskim območjem</t>
  </si>
  <si>
    <t>Slika 9: Povprečne obrestne mere za nove vloge gospodinjstev</t>
  </si>
  <si>
    <t>Slika 10: Povprečne obrestne mere za nove vloge NFD</t>
  </si>
  <si>
    <t>Obdobje</t>
  </si>
  <si>
    <t>Zamude nad 90 dni (levo)</t>
  </si>
  <si>
    <t>NPE (levo)</t>
  </si>
  <si>
    <t>Delež zamud nad 90 dni (desno)</t>
  </si>
  <si>
    <t>Delež NPE (desno)</t>
  </si>
  <si>
    <t xml:space="preserve"> ROE (levo)</t>
  </si>
  <si>
    <t>Neto oslab. in rez. v bilančni vsoti (desno)</t>
  </si>
  <si>
    <t>Neto obrestna marža (desno)</t>
  </si>
  <si>
    <t>Likvidnostni blažilnik</t>
  </si>
  <si>
    <t>Neto likvidnostni odliv</t>
  </si>
  <si>
    <t>Količnik likvidnostnega kritja – LCR (desno)</t>
  </si>
  <si>
    <t>Nekateri kazalci poslovanja</t>
  </si>
  <si>
    <t>NPE po skupinah komitentov</t>
  </si>
  <si>
    <t>NPE za podjetja</t>
  </si>
  <si>
    <t>Ključna gibanja v bančnem sistemu</t>
  </si>
  <si>
    <t>Grafični prikazi</t>
  </si>
  <si>
    <t>Obrestne mere bank</t>
  </si>
  <si>
    <t xml:space="preserve">Opomba: Kategorija "Finančna sredstva /VP"  vključuje tudi dolžniške vrednostne papirje iz skupine kreditov in terjatev.
*VV – vloge na vpogled
</t>
  </si>
  <si>
    <t>Opomba: Vodoravna črta označuje minimalno zahtevano raven LCR (100 %) v skladu z regulativo CRR.</t>
  </si>
  <si>
    <t>Opomba: Pike predstavljajo dejanski zadnji podatek.</t>
  </si>
  <si>
    <t>Kakovost kreditnega portfelja bank</t>
  </si>
  <si>
    <t>Nekateri kazalniki poslovanja</t>
  </si>
  <si>
    <t>Primerjava slovenskih obrestnih mer z obrestnimi merami v evrskem območju za nove posle, sklenjene s fiksno obrestno mero</t>
  </si>
  <si>
    <t>Nedonosne izpostavljenosti do nefinančnih družb po dejavnosti</t>
  </si>
  <si>
    <t>Izpostavljenosti po skupinah kreditnega tveganja po skupinah komitentov</t>
  </si>
  <si>
    <t>Izpostavljenosti po skupinah kreditnega tveganja po dejavnosti nefinančnih družb</t>
  </si>
  <si>
    <t>Pokritost NPE in skupin kreditnega tveganja z oslabitvami in rezervacijami, po skupinah komitentov</t>
  </si>
  <si>
    <t>Slika 6: Donosnost na kapital (ROE), neto obrestna marža ter stroški oslabitev in rezervacij v bilančni vsoti (letni podatki)</t>
  </si>
  <si>
    <t>08</t>
  </si>
  <si>
    <t>09</t>
  </si>
  <si>
    <t>10</t>
  </si>
  <si>
    <t>11</t>
  </si>
  <si>
    <t>12</t>
  </si>
  <si>
    <t>13</t>
  </si>
  <si>
    <t>14</t>
  </si>
  <si>
    <t>15</t>
  </si>
  <si>
    <t>16</t>
  </si>
  <si>
    <t>17</t>
  </si>
  <si>
    <t>18</t>
  </si>
  <si>
    <t>19</t>
  </si>
  <si>
    <t xml:space="preserve">20
</t>
  </si>
  <si>
    <t>Skupna KU – SI</t>
  </si>
  <si>
    <t>Količnik CET1 – SI</t>
  </si>
  <si>
    <t xml:space="preserve">Slovenija – na vpogled </t>
  </si>
  <si>
    <t>Evrsko območje – kratkoročne</t>
  </si>
  <si>
    <t>Evrsko območje – dolgoročne</t>
  </si>
  <si>
    <t>Slovenija – kratkoročne</t>
  </si>
  <si>
    <t>Slovenija – dolgoročne</t>
  </si>
  <si>
    <t>Slika 8: Količnika kapitalske ustreznosti na konsolidirani osnovi v primerjavi z evrskim območjem (četrtletni podatki)</t>
  </si>
  <si>
    <t xml:space="preserve">Evrsko območje – na vpogled </t>
  </si>
  <si>
    <t>Serije grafov</t>
  </si>
  <si>
    <t>Vir: Banka Slovenije.</t>
  </si>
  <si>
    <t>Banke in hr</t>
  </si>
  <si>
    <t>Ostalo</t>
  </si>
  <si>
    <t>Obrtniki</t>
  </si>
  <si>
    <t>Prebivalstvo</t>
  </si>
  <si>
    <t>Tujci</t>
  </si>
  <si>
    <t>Skupaj NPE</t>
  </si>
  <si>
    <t>Skupaj NPL</t>
  </si>
  <si>
    <t>Delež NPL (desno)</t>
  </si>
  <si>
    <t>Mesečna informacija</t>
  </si>
  <si>
    <t>Legenda kratic</t>
  </si>
  <si>
    <t>Nedonosne izpostavljenosti (non-performing exposures)</t>
  </si>
  <si>
    <t>S1, S2, S3</t>
  </si>
  <si>
    <t>Skupina kreditnega tveganja (1, 2, 3)</t>
  </si>
  <si>
    <t xml:space="preserve">  mikro, srednje, majhne</t>
  </si>
  <si>
    <t>Druge finančne organizacije</t>
  </si>
  <si>
    <t>Primerjava slovenskih obrestnih mer z obrestnimi merami v evrskem območju za nove posle, sklenjene z spremenljivo obrestno mero</t>
  </si>
  <si>
    <t>Opomba:
Podatki o poslovanju bank v tej publikaciji temeljijo na knjigovodskih podatkih bank, ki se metodološko razlikujejo od statističnih podatkov. Podatki o posojilih se razlikujejo še zato, ker podatki v tej publikaciji vključujejo tudi posojila tujcem, upoštevajo neto princip (zneski, zmanjšani za popravke vrednosti) ter ne vključujejo netržnih vrednostnih papirjev.</t>
  </si>
  <si>
    <t xml:space="preserve">       potrošniški</t>
  </si>
  <si>
    <t>jan.- mar. 23/
jan.- mar. 22</t>
  </si>
  <si>
    <t>Medletne rasti</t>
  </si>
  <si>
    <t>Vrednosti v mio EUR</t>
  </si>
  <si>
    <t>Vloge podjetjem (NFD)</t>
  </si>
  <si>
    <t>ECB</t>
  </si>
  <si>
    <t xml:space="preserve">SLO </t>
  </si>
  <si>
    <t>2024</t>
  </si>
  <si>
    <t>Zbrani kazalci poslovanja bančnega sistema</t>
  </si>
  <si>
    <t>Indikator</t>
  </si>
  <si>
    <t>Vrednost izražena kot</t>
  </si>
  <si>
    <t>Zadnji razpoložljiv podatek</t>
  </si>
  <si>
    <t>medletna rast, %</t>
  </si>
  <si>
    <t>Potrošniška posojila</t>
  </si>
  <si>
    <t>Stanovanjska posojila</t>
  </si>
  <si>
    <t>Količnik skupne kapitalske ustreznosti</t>
  </si>
  <si>
    <t>konsolidirano,  %</t>
  </si>
  <si>
    <t>Količnik CET 1</t>
  </si>
  <si>
    <t>Količnik finančnega vzvoda</t>
  </si>
  <si>
    <t>Delež NPE - skupaj</t>
  </si>
  <si>
    <t>%</t>
  </si>
  <si>
    <t>Velike NFD</t>
  </si>
  <si>
    <t>Srednje, mikro in majhne NFD</t>
  </si>
  <si>
    <t>Delež skupine 2  - Skupaj</t>
  </si>
  <si>
    <t>Pokritost NPE z oslabitvami in rezervacijami</t>
  </si>
  <si>
    <t>Neto obrestni prihodki</t>
  </si>
  <si>
    <t>Neto neobrestni prihodki</t>
  </si>
  <si>
    <t>Operativni stroški</t>
  </si>
  <si>
    <t>Neto oslabitve in rezervacije</t>
  </si>
  <si>
    <t>mio EUR</t>
  </si>
  <si>
    <t>Bruto dohodek / povprečna aktiva</t>
  </si>
  <si>
    <t>Donosnost kapitala pred obdavčitvijo (ROE)</t>
  </si>
  <si>
    <t>Neto obrestna marža na obrestonosno aktivo</t>
  </si>
  <si>
    <t>Stroški dela / povprečna aktiva</t>
  </si>
  <si>
    <t>Drugi stroški/povprečna aktiva</t>
  </si>
  <si>
    <t>Razmerje med posojili in vlogami gospodinjstev in NFD</t>
  </si>
  <si>
    <t>Količnik likvidnostnega kritja</t>
  </si>
  <si>
    <t>EO</t>
  </si>
  <si>
    <t xml:space="preserve"> delež v %</t>
  </si>
  <si>
    <t>Glavne značilnosti in izkazi poslovanja bank</t>
  </si>
  <si>
    <t>Opomba: Kazalnika neto obrestna marža na obrestonosno aktivo in neto stroški oslabitev in rezervacij na bilančno vsoto sta izračunana za zadnjih 12 mesecev. Donosnost na kapital (ROE) pred obdavčitvijo je znotraj leta izračunan kumulativno do vključno zadnjega razpoložljivega podatka. Za leto 2013 je znašala vrednost ROE -100.</t>
  </si>
  <si>
    <t xml:space="preserve"> Neto obrestna marža na obrest. aktivo</t>
  </si>
  <si>
    <t>Primerjava slovenskih obrestnih mer z obrestnimi merami v evrskem območju za nove posle, sklenjene s spremenljivo obrestno mero</t>
  </si>
  <si>
    <t>*Bruto dohodek/povp. akt.</t>
  </si>
  <si>
    <r>
      <t> delež v</t>
    </r>
    <r>
      <rPr>
        <b/>
        <sz val="9"/>
        <color theme="1"/>
        <rFont val="Arial Narrow"/>
        <family val="2"/>
        <charset val="238"/>
      </rPr>
      <t xml:space="preserve"> %</t>
    </r>
  </si>
  <si>
    <t>Vir: Banka Slovenije, ECB Data Portal.</t>
  </si>
  <si>
    <t xml:space="preserve">23
</t>
  </si>
  <si>
    <t>Skupna KU – EO</t>
  </si>
  <si>
    <t>Količnik CET1 – EO</t>
  </si>
  <si>
    <t xml:space="preserve">    državi</t>
  </si>
  <si>
    <t xml:space="preserve">    drugim. fin. org.</t>
  </si>
  <si>
    <t xml:space="preserve">    tujcem</t>
  </si>
  <si>
    <t>v 2025</t>
  </si>
  <si>
    <t>Neto stabilno financiranje (NSFR)</t>
  </si>
  <si>
    <t>(za zadnjih 12 mesecev)</t>
  </si>
  <si>
    <t>2025</t>
  </si>
  <si>
    <t>Nedonosne izpostavljenosti po skupinah komitentov</t>
  </si>
  <si>
    <t xml:space="preserve"> Izpostavljenosti</t>
  </si>
  <si>
    <t>velika</t>
  </si>
  <si>
    <t xml:space="preserve">  Velike </t>
  </si>
  <si>
    <t xml:space="preserve">  Mikro, srednje, majhne</t>
  </si>
  <si>
    <t>OBR</t>
  </si>
  <si>
    <t xml:space="preserve">  Obrtniki</t>
  </si>
  <si>
    <t>PREB</t>
  </si>
  <si>
    <r>
      <t xml:space="preserve">  Prebivalstvo</t>
    </r>
    <r>
      <rPr>
        <vertAlign val="superscript"/>
        <sz val="9"/>
        <rFont val="Arial Narrow"/>
        <family val="2"/>
        <charset val="238"/>
      </rPr>
      <t> </t>
    </r>
  </si>
  <si>
    <t>POTROS</t>
  </si>
  <si>
    <t xml:space="preserve">    Potrošniška posojila</t>
  </si>
  <si>
    <t>STAN</t>
  </si>
  <si>
    <t xml:space="preserve">    Stanovanjska posojila</t>
  </si>
  <si>
    <t>OSTALO</t>
  </si>
  <si>
    <t xml:space="preserve">    Druga posojila</t>
  </si>
  <si>
    <t>TUJ</t>
  </si>
  <si>
    <t>DRŽ</t>
  </si>
  <si>
    <t>BH</t>
  </si>
  <si>
    <t>DRUG</t>
  </si>
  <si>
    <t>majhna</t>
  </si>
  <si>
    <t>mikro</t>
  </si>
  <si>
    <t>np</t>
  </si>
  <si>
    <t>srednja</t>
  </si>
  <si>
    <t/>
  </si>
  <si>
    <t>Opombe: * Krediti nebančnemu sektorju brez namena za trgovanje so opredeljeni na podlagi »Metodologije za izdelavo rekapitulacije izkaza finančnega položaja« ter zajemajo kredite in druga finančna sredstva, določena po odplačni vrednosti (iz A. VI), po pošteni vrednosti (PV) prek PI (iz A.III) in po PV prek DVD (iz A.IV). 
** Finančna sredstva/vrednostni papirji v aktivi zajemajo celotna finančna sredstva iz A.II., vključno s krediti, namenjenimi trgovanju, iz ostalih skupin finančnih sredstev (A.III., A.IV. in A.V.) so zajeti lastniški in dolžniški vrednostni papirji, brez kreditov. 
*** Do 31. 12. 2017 vključuje podrejene obveznosti, z metodologijo MSRP9 je postavka »podrejene obveznosti« ukinjena; te obveznosti so vključene med obveznosti do bank. 
Vir: Banka Slovenije.</t>
  </si>
  <si>
    <t>25
Q1</t>
  </si>
  <si>
    <t>25
Q2</t>
  </si>
  <si>
    <t>Evrsko območje</t>
  </si>
  <si>
    <t>0</t>
  </si>
  <si>
    <t>24</t>
  </si>
  <si>
    <t>Finančne obveznosti, merjene po odplačni vrednosti (vloge)</t>
  </si>
  <si>
    <t>e) Ostale finančne obv., merjene po odplačni vrednosti***</t>
  </si>
  <si>
    <t>25
Q3</t>
  </si>
  <si>
    <t>2025 (1-11)</t>
  </si>
  <si>
    <t>jan.- nov. 25/
jan.- nov. 24</t>
  </si>
  <si>
    <t>nov.2024</t>
  </si>
  <si>
    <t>nov.2025</t>
  </si>
  <si>
    <t>Nastanitvene in gostinske dejavnosti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</si>
</sst>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7">
    <numFmt numFmtId="164" formatCode="_(* #,##0.00_);_(* \(#,##0.00\);_(* &quot;-&quot;??_);_(@_)"/>
    <numFmt numFmtId="165" formatCode="0.0"/>
    <numFmt numFmtId="166" formatCode="General_)"/>
    <numFmt numFmtId="167" formatCode="mmm\.yy"/>
    <numFmt numFmtId="168" formatCode="0.000"/>
    <numFmt numFmtId="169" formatCode="#,##0.0"/>
    <numFmt numFmtId="170" formatCode="yyyy"/>
    <numFmt numFmtId="171" formatCode="yyyy\ \ \ \ "/>
    <numFmt numFmtId="172" formatCode="&quot;jan.-&quot;mmm/"/>
    <numFmt numFmtId="173" formatCode="#,##0.0_)"/>
    <numFmt numFmtId="174" formatCode="mmm/yyyy"/>
    <numFmt numFmtId="175" formatCode="dd\-mmm\-yy"/>
    <numFmt numFmtId="176" formatCode="yyyy\ \ "/>
    <numFmt numFmtId="177" formatCode="#,##0_)"/>
    <numFmt numFmtId="178" formatCode="#,"/>
    <numFmt numFmtId="179" formatCode="yy"/>
    <numFmt numFmtId="180" formatCode="_(* #,##0.0_);_(* \(#,##0.0\);_(* &quot;-&quot;??_);_(@_)"/>
  </numFmts>
  <fonts count="32">
    <font>
      <sz val="11"/>
      <name val="Times New Roman CE"/>
      <charset val="238"/>
    </font>
    <font>
      <sz val="11"/>
      <color theme="1"/>
      <name val="Times New Roman"/>
      <family val="2"/>
      <charset val="238"/>
    </font>
    <font>
      <sz val="11"/>
      <color theme="1"/>
      <name val="Times New Roman"/>
      <family val="2"/>
      <charset val="238"/>
    </font>
    <font>
      <sz val="11"/>
      <name val="Times New Roman CE"/>
      <charset val="238"/>
    </font>
    <font>
      <sz val="11"/>
      <name val="Arial"/>
      <family val="2"/>
      <charset val="238"/>
    </font>
    <font>
      <sz val="10"/>
      <name val="Arial"/>
      <family val="2"/>
      <charset val="238"/>
    </font>
    <font>
      <b/>
      <sz val="9"/>
      <name val="Arial Narrow"/>
      <family val="2"/>
      <charset val="238"/>
    </font>
    <font>
      <sz val="9"/>
      <name val="Arial Narrow"/>
      <family val="2"/>
      <charset val="238"/>
    </font>
    <font>
      <sz val="9"/>
      <name val="Times New Roman CE"/>
      <charset val="238"/>
    </font>
    <font>
      <b/>
      <i/>
      <sz val="9"/>
      <name val="Arial Narrow"/>
      <family val="2"/>
      <charset val="238"/>
    </font>
    <font>
      <sz val="10"/>
      <name val="Arial Narrow"/>
      <family val="2"/>
      <charset val="238"/>
    </font>
    <font>
      <sz val="9"/>
      <color theme="1"/>
      <name val="Arial Narrow"/>
      <family val="2"/>
      <charset val="238"/>
    </font>
    <font>
      <vertAlign val="superscript"/>
      <sz val="9"/>
      <name val="Arial Narrow"/>
      <family val="2"/>
      <charset val="238"/>
    </font>
    <font>
      <sz val="10"/>
      <color indexed="8"/>
      <name val="MS Sans Serif"/>
      <family val="2"/>
      <charset val="238"/>
    </font>
    <font>
      <u/>
      <sz val="11"/>
      <color theme="10"/>
      <name val="Times New Roman CE"/>
      <charset val="238"/>
    </font>
    <font>
      <u/>
      <sz val="11"/>
      <color theme="2" tint="-0.749961851863155"/>
      <name val="Times New Roman CE"/>
      <charset val="238"/>
    </font>
    <font>
      <sz val="11"/>
      <name val="Times New Roman"/>
      <family val="1"/>
      <charset val="238"/>
    </font>
    <font>
      <sz val="10"/>
      <name val="Courier"/>
      <family val="1"/>
      <charset val="238"/>
    </font>
    <font>
      <b/>
      <sz val="11"/>
      <name val="Arial Narrow"/>
      <family val="2"/>
      <charset val="238"/>
    </font>
    <font>
      <sz val="11"/>
      <name val="Arial Narrow"/>
      <family val="2"/>
      <charset val="238"/>
    </font>
    <font>
      <b/>
      <u/>
      <sz val="11"/>
      <name val="Arial Narrow"/>
      <family val="2"/>
      <charset val="238"/>
    </font>
    <font>
      <u/>
      <sz val="11"/>
      <name val="Arial Narrow"/>
      <family val="2"/>
      <charset val="238"/>
    </font>
    <font>
      <b/>
      <sz val="11"/>
      <name val="Times New Roman CE"/>
      <charset val="238"/>
    </font>
    <font>
      <sz val="9"/>
      <color rgb="FF000000"/>
      <name val="Arial Narrow"/>
      <family val="2"/>
      <charset val="238"/>
    </font>
    <font>
      <sz val="10"/>
      <name val="Courier"/>
      <charset val="238"/>
    </font>
    <font>
      <b/>
      <sz val="9"/>
      <color theme="1"/>
      <name val="Arial Narrow"/>
      <family val="2"/>
      <charset val="238"/>
    </font>
    <font>
      <sz val="9"/>
      <color rgb="FFFF0000"/>
      <name val="Arial Narrow"/>
      <family val="2"/>
      <charset val="238"/>
    </font>
    <font>
      <sz val="11"/>
      <name val="Times New Roman"/>
      <family val="1"/>
      <charset val="238"/>
    </font>
    <font>
      <sz val="1"/>
      <color indexed="16"/>
      <name val="Courier"/>
      <family val="1"/>
      <charset val="238"/>
    </font>
    <font>
      <b/>
      <sz val="1"/>
      <color indexed="16"/>
      <name val="Courier"/>
      <family val="1"/>
      <charset val="238"/>
    </font>
    <font>
      <sz val="8"/>
      <name val="Times New Roman CE"/>
      <charset val="238"/>
    </font>
    <font>
      <sz val="8"/>
      <color rgb="FF000000"/>
      <name val="Arial Narrow"/>
      <family val="2"/>
      <charset val="238"/>
    </font>
  </fonts>
  <fills count="6">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0"/>
        <bgColor indexed="64"/>
      </patternFill>
    </fill>
    <fill>
      <patternFill patternType="solid">
        <fgColor rgb="FFFFFFFF"/>
        <bgColor indexed="64"/>
      </patternFill>
    </fill>
  </fills>
  <borders count="26">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top style="thin">
        <color indexed="64"/>
      </top>
      <bottom style="thin">
        <color rgb="FFB4B4B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right/>
      <top style="thin">
        <color auto="1"/>
      </top>
      <bottom/>
      <diagonal/>
    </border>
    <border>
      <left/>
      <right/>
      <top style="thin">
        <color auto="1"/>
      </top>
      <bottom/>
      <diagonal/>
    </border>
    <border>
      <left/>
      <right/>
      <top/>
      <bottom style="thin">
        <color auto="1"/>
      </bottom>
      <diagonal/>
    </border>
    <border>
      <left/>
      <right/>
      <top style="thin">
        <color indexed="64"/>
      </top>
      <bottom style="thin">
        <color auto="1"/>
      </bottom>
      <diagonal/>
    </border>
    <border>
      <left style="thin">
        <color rgb="FFB4B4B4"/>
      </left>
      <right style="thin">
        <color rgb="FFB4B4B4"/>
      </right>
      <top style="thin">
        <color rgb="FFB4B4B4"/>
      </top>
      <bottom style="thin">
        <color rgb="FFB4B4B4"/>
      </bottom>
      <diagonal/>
    </border>
    <border>
      <left/>
      <right style="thin">
        <color rgb="FFB4B4B4"/>
      </right>
      <top style="thin">
        <color rgb="FFB4B4B4"/>
      </top>
      <bottom style="thin">
        <color rgb="FFB4B4B4"/>
      </bottom>
      <diagonal/>
    </border>
    <border>
      <left style="thin">
        <color rgb="FFB4B4B4"/>
      </left>
      <right style="thin">
        <color rgb="FFB4B4B4"/>
      </right>
      <top style="thin">
        <color theme="0" tint="-0.14999847407452621"/>
      </top>
      <bottom style="thin">
        <color rgb="FFB4B4B4"/>
      </bottom>
      <diagonal/>
    </border>
    <border>
      <left style="thin">
        <color rgb="FFB4B4B4"/>
      </left>
      <right style="thin">
        <color rgb="FFB4B4B4"/>
      </right>
      <top style="thin">
        <color rgb="FFB4B4B4"/>
      </top>
      <bottom/>
      <diagonal/>
    </border>
    <border>
      <left style="thin">
        <color rgb="FFB4B4B4"/>
      </left>
      <right style="thin">
        <color rgb="FFB4B4B4"/>
      </right>
      <top/>
      <bottom style="thin">
        <color rgb="FFB4B4B4"/>
      </bottom>
      <diagonal/>
    </border>
    <border>
      <left style="thin">
        <color theme="0" tint="-0.14999847407452621"/>
      </left>
      <right style="thin">
        <color rgb="FFB4B4B4"/>
      </right>
      <top style="thin">
        <color theme="0" tint="-0.14999847407452621"/>
      </top>
      <bottom/>
      <diagonal/>
    </border>
    <border>
      <left style="thin">
        <color rgb="FFB4B4B4"/>
      </left>
      <right style="thin">
        <color theme="0" tint="-0.14999847407452621"/>
      </right>
      <top style="thin">
        <color theme="0" tint="-0.14999847407452621"/>
      </top>
      <bottom/>
      <diagonal/>
    </border>
    <border>
      <left/>
      <right style="thin">
        <color rgb="FFB4B4B4"/>
      </right>
      <top style="thin">
        <color rgb="FFB4B4B4"/>
      </top>
      <bottom/>
      <diagonal/>
    </border>
    <border>
      <left/>
      <right style="thin">
        <color rgb="FFB4B4B4"/>
      </right>
      <top/>
      <bottom style="thin">
        <color rgb="FFB4B4B4"/>
      </bottom>
      <diagonal/>
    </border>
    <border>
      <left/>
      <right style="thin">
        <color indexed="64"/>
      </right>
      <top/>
      <bottom style="thin">
        <color auto="1"/>
      </bottom>
      <diagonal/>
    </border>
    <border>
      <left/>
      <right style="thin">
        <color indexed="64"/>
      </right>
      <top/>
      <bottom/>
      <diagonal/>
    </border>
    <border>
      <left/>
      <right style="thin">
        <color indexed="64"/>
      </right>
      <top style="thin">
        <color auto="1"/>
      </top>
      <bottom/>
      <diagonal/>
    </border>
    <border>
      <left/>
      <right/>
      <top style="thin">
        <color indexed="64"/>
      </top>
      <bottom style="double">
        <color indexed="64"/>
      </bottom>
      <diagonal/>
    </border>
  </borders>
  <cellStyleXfs count="29">
    <xf numFmtId="0" fontId="0" fillId="0" borderId="0"/>
    <xf numFmtId="3" fontId="5"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0" fontId="13" fillId="0" borderId="0"/>
    <xf numFmtId="0" fontId="14" fillId="0" borderId="0" applyNumberFormat="0" applyFill="0" applyBorder="0" applyAlignment="0" applyProtection="0"/>
    <xf numFmtId="0" fontId="2" fillId="0" borderId="0"/>
    <xf numFmtId="0" fontId="16" fillId="0" borderId="0"/>
    <xf numFmtId="9" fontId="16" fillId="0" borderId="0" applyFont="0" applyFill="0" applyBorder="0" applyAlignment="0" applyProtection="0"/>
    <xf numFmtId="0" fontId="17" fillId="0" borderId="0"/>
    <xf numFmtId="0" fontId="24" fillId="0" borderId="0"/>
    <xf numFmtId="9" fontId="3" fillId="0" borderId="0" applyFont="0" applyFill="0" applyBorder="0" applyAlignment="0" applyProtection="0"/>
    <xf numFmtId="164" fontId="3" fillId="0" borderId="0" applyFont="0" applyFill="0" applyBorder="0" applyAlignment="0" applyProtection="0"/>
    <xf numFmtId="0" fontId="1" fillId="0" borderId="0"/>
    <xf numFmtId="164" fontId="3" fillId="0" borderId="0" applyFont="0" applyFill="0" applyBorder="0" applyAlignment="0" applyProtection="0"/>
    <xf numFmtId="0" fontId="1"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27" fillId="0" borderId="0"/>
    <xf numFmtId="178" fontId="28" fillId="0" borderId="0">
      <protection locked="0"/>
    </xf>
    <xf numFmtId="178" fontId="28" fillId="0" borderId="0">
      <protection locked="0"/>
    </xf>
    <xf numFmtId="178" fontId="29" fillId="0" borderId="0">
      <protection locked="0"/>
    </xf>
    <xf numFmtId="178" fontId="29" fillId="0" borderId="0">
      <protection locked="0"/>
    </xf>
    <xf numFmtId="178" fontId="28" fillId="0" borderId="25">
      <protection locked="0"/>
    </xf>
    <xf numFmtId="164" fontId="16" fillId="0" borderId="0" applyFont="0" applyFill="0" applyBorder="0" applyAlignment="0" applyProtection="0"/>
  </cellStyleXfs>
  <cellXfs count="408">
    <xf numFmtId="0" fontId="0" fillId="0" borderId="0" xfId="0"/>
    <xf numFmtId="2" fontId="7" fillId="4" borderId="0" xfId="0" applyNumberFormat="1" applyFont="1" applyFill="1" applyAlignment="1">
      <alignment horizontal="left" vertical="top"/>
    </xf>
    <xf numFmtId="2" fontId="6" fillId="4" borderId="0" xfId="0" applyNumberFormat="1" applyFont="1" applyFill="1" applyAlignment="1">
      <alignment horizontal="right" vertical="center"/>
    </xf>
    <xf numFmtId="2" fontId="7" fillId="4" borderId="0" xfId="0" applyNumberFormat="1" applyFont="1" applyFill="1" applyAlignment="1">
      <alignment horizontal="right" vertical="center"/>
    </xf>
    <xf numFmtId="0" fontId="7" fillId="4" borderId="0" xfId="0" applyFont="1" applyFill="1" applyAlignment="1">
      <alignment horizontal="left" vertical="top" wrapText="1"/>
    </xf>
    <xf numFmtId="0" fontId="7" fillId="4" borderId="0" xfId="0" applyFont="1" applyFill="1" applyAlignment="1">
      <alignment horizontal="left" vertical="top"/>
    </xf>
    <xf numFmtId="0" fontId="7" fillId="4" borderId="0" xfId="0" quotePrefix="1" applyFont="1" applyFill="1" applyAlignment="1">
      <alignment horizontal="left" vertical="top"/>
    </xf>
    <xf numFmtId="2" fontId="7" fillId="4" borderId="0" xfId="2" applyNumberFormat="1" applyFont="1" applyFill="1" applyAlignment="1">
      <alignment horizontal="left" vertical="top"/>
    </xf>
    <xf numFmtId="169" fontId="6" fillId="4" borderId="0" xfId="4" applyNumberFormat="1" applyFont="1" applyFill="1" applyBorder="1" applyAlignment="1" applyProtection="1">
      <alignment horizontal="right" vertical="top"/>
    </xf>
    <xf numFmtId="2" fontId="6" fillId="4" borderId="0" xfId="0" applyNumberFormat="1" applyFont="1" applyFill="1" applyAlignment="1">
      <alignment vertical="top" wrapText="1"/>
    </xf>
    <xf numFmtId="2" fontId="6" fillId="4" borderId="0" xfId="0" applyNumberFormat="1" applyFont="1" applyFill="1" applyAlignment="1">
      <alignment vertical="top"/>
    </xf>
    <xf numFmtId="2" fontId="6" fillId="4" borderId="0" xfId="0" applyNumberFormat="1" applyFont="1" applyFill="1" applyAlignment="1">
      <alignment horizontal="left" vertical="top" wrapText="1"/>
    </xf>
    <xf numFmtId="0" fontId="6" fillId="4" borderId="0" xfId="0" applyFont="1" applyFill="1" applyAlignment="1">
      <alignment horizontal="left" vertical="top"/>
    </xf>
    <xf numFmtId="0" fontId="6" fillId="4" borderId="0" xfId="0" quotePrefix="1" applyFont="1" applyFill="1" applyAlignment="1">
      <alignment horizontal="left" vertical="top" wrapText="1"/>
    </xf>
    <xf numFmtId="0" fontId="6" fillId="4" borderId="0" xfId="0" applyFont="1" applyFill="1" applyAlignment="1">
      <alignment vertical="top" wrapText="1"/>
    </xf>
    <xf numFmtId="2" fontId="6" fillId="4" borderId="0" xfId="2" quotePrefix="1" applyNumberFormat="1" applyFont="1" applyFill="1" applyAlignment="1">
      <alignment horizontal="left" vertical="top"/>
    </xf>
    <xf numFmtId="2" fontId="6" fillId="4" borderId="0" xfId="2" applyNumberFormat="1" applyFont="1" applyFill="1" applyAlignment="1">
      <alignment vertical="top" wrapText="1"/>
    </xf>
    <xf numFmtId="2" fontId="6" fillId="4" borderId="0" xfId="2" applyNumberFormat="1" applyFont="1" applyFill="1" applyAlignment="1">
      <alignment horizontal="left" vertical="top"/>
    </xf>
    <xf numFmtId="168" fontId="6" fillId="4" borderId="0" xfId="2" applyNumberFormat="1" applyFont="1" applyFill="1" applyAlignment="1">
      <alignment horizontal="left" vertical="top"/>
    </xf>
    <xf numFmtId="2" fontId="6" fillId="4" borderId="0" xfId="2" applyNumberFormat="1" applyFont="1" applyFill="1" applyAlignment="1">
      <alignment horizontal="left" vertical="top" wrapText="1"/>
    </xf>
    <xf numFmtId="2" fontId="6" fillId="4" borderId="0" xfId="0" quotePrefix="1" applyNumberFormat="1" applyFont="1" applyFill="1" applyAlignment="1">
      <alignment horizontal="left" vertical="top"/>
    </xf>
    <xf numFmtId="0" fontId="6" fillId="0" borderId="1" xfId="0" applyFont="1" applyBorder="1" applyAlignment="1">
      <alignment horizontal="right"/>
    </xf>
    <xf numFmtId="166" fontId="7" fillId="0" borderId="0" xfId="0" applyNumberFormat="1" applyFont="1" applyAlignment="1">
      <alignment horizontal="left" vertical="top"/>
    </xf>
    <xf numFmtId="173" fontId="7" fillId="0" borderId="0" xfId="0" applyNumberFormat="1" applyFont="1" applyAlignment="1">
      <alignment horizontal="right" vertical="center"/>
    </xf>
    <xf numFmtId="166" fontId="7" fillId="0" borderId="1" xfId="0" applyNumberFormat="1" applyFont="1" applyBorder="1" applyAlignment="1">
      <alignment horizontal="left" vertical="top"/>
    </xf>
    <xf numFmtId="166" fontId="6" fillId="0" borderId="0" xfId="0" quotePrefix="1" applyNumberFormat="1" applyFont="1" applyAlignment="1">
      <alignment horizontal="left" vertical="top"/>
    </xf>
    <xf numFmtId="173" fontId="6" fillId="0" borderId="0" xfId="0" applyNumberFormat="1" applyFont="1" applyAlignment="1">
      <alignment horizontal="right" vertical="center"/>
    </xf>
    <xf numFmtId="166" fontId="6" fillId="0" borderId="0" xfId="0" applyNumberFormat="1" applyFont="1" applyAlignment="1">
      <alignment horizontal="left" vertical="top"/>
    </xf>
    <xf numFmtId="166" fontId="7" fillId="0" borderId="0" xfId="0" applyNumberFormat="1" applyFont="1" applyAlignment="1">
      <alignment horizontal="left" vertical="top" wrapText="1"/>
    </xf>
    <xf numFmtId="166" fontId="6" fillId="0" borderId="1" xfId="0" applyNumberFormat="1" applyFont="1" applyBorder="1" applyAlignment="1">
      <alignment horizontal="left" vertical="top"/>
    </xf>
    <xf numFmtId="14" fontId="4" fillId="0" borderId="0" xfId="0" applyNumberFormat="1" applyFont="1"/>
    <xf numFmtId="166" fontId="6" fillId="4" borderId="0" xfId="0" quotePrefix="1" applyNumberFormat="1" applyFont="1" applyFill="1" applyAlignment="1">
      <alignment horizontal="left" vertical="top"/>
    </xf>
    <xf numFmtId="166" fontId="7" fillId="4" borderId="0" xfId="0" quotePrefix="1" applyNumberFormat="1" applyFont="1" applyFill="1" applyAlignment="1">
      <alignment horizontal="left" vertical="top"/>
    </xf>
    <xf numFmtId="165" fontId="7" fillId="4" borderId="0" xfId="0" applyNumberFormat="1" applyFont="1" applyFill="1" applyAlignment="1">
      <alignment horizontal="right" vertical="center"/>
    </xf>
    <xf numFmtId="166" fontId="7" fillId="4" borderId="0" xfId="0" applyNumberFormat="1" applyFont="1" applyFill="1" applyAlignment="1">
      <alignment horizontal="left" vertical="top"/>
    </xf>
    <xf numFmtId="2" fontId="7" fillId="4" borderId="0" xfId="0" applyNumberFormat="1" applyFont="1" applyFill="1"/>
    <xf numFmtId="0" fontId="6" fillId="4" borderId="1" xfId="0" applyFont="1" applyFill="1" applyBorder="1" applyAlignment="1">
      <alignment horizontal="left"/>
    </xf>
    <xf numFmtId="0" fontId="6" fillId="4" borderId="1" xfId="0" applyFont="1" applyFill="1" applyBorder="1"/>
    <xf numFmtId="0" fontId="6" fillId="4" borderId="1" xfId="0" applyFont="1" applyFill="1" applyBorder="1" applyAlignment="1">
      <alignment horizontal="center"/>
    </xf>
    <xf numFmtId="0" fontId="6" fillId="4" borderId="0" xfId="0" applyFont="1" applyFill="1" applyAlignment="1">
      <alignment horizontal="left"/>
    </xf>
    <xf numFmtId="0" fontId="6" fillId="4" borderId="0" xfId="0" applyFont="1" applyFill="1"/>
    <xf numFmtId="0" fontId="6" fillId="4" borderId="0" xfId="0" applyFont="1" applyFill="1" applyAlignment="1">
      <alignment horizontal="center"/>
    </xf>
    <xf numFmtId="0" fontId="7" fillId="4" borderId="0" xfId="0" applyFont="1" applyFill="1"/>
    <xf numFmtId="0" fontId="6" fillId="4" borderId="3" xfId="0" applyFont="1" applyFill="1" applyBorder="1"/>
    <xf numFmtId="0" fontId="6" fillId="4" borderId="2" xfId="0" applyFont="1" applyFill="1" applyBorder="1" applyAlignment="1">
      <alignment horizontal="center"/>
    </xf>
    <xf numFmtId="1" fontId="6" fillId="0" borderId="1" xfId="0" applyNumberFormat="1" applyFont="1" applyBorder="1" applyAlignment="1">
      <alignment horizontal="right"/>
    </xf>
    <xf numFmtId="165" fontId="6" fillId="0" borderId="1" xfId="0" applyNumberFormat="1" applyFont="1" applyBorder="1" applyAlignment="1">
      <alignment horizontal="right" wrapText="1"/>
    </xf>
    <xf numFmtId="0" fontId="15" fillId="0" borderId="0" xfId="6" applyFont="1"/>
    <xf numFmtId="0" fontId="6" fillId="0" borderId="1" xfId="5" applyFont="1" applyBorder="1" applyAlignment="1">
      <alignment horizontal="right"/>
    </xf>
    <xf numFmtId="0" fontId="6" fillId="0" borderId="1" xfId="5" quotePrefix="1" applyFont="1" applyBorder="1" applyAlignment="1">
      <alignment horizontal="right" vertical="center" wrapText="1"/>
    </xf>
    <xf numFmtId="3" fontId="11" fillId="0" borderId="1" xfId="0" applyNumberFormat="1" applyFont="1" applyBorder="1" applyAlignment="1">
      <alignment horizontal="right" wrapText="1"/>
    </xf>
    <xf numFmtId="0" fontId="6" fillId="0" borderId="0" xfId="5" quotePrefix="1" applyFont="1" applyAlignment="1">
      <alignment horizontal="left" vertical="top"/>
    </xf>
    <xf numFmtId="0" fontId="6" fillId="0" borderId="0" xfId="0" applyFont="1"/>
    <xf numFmtId="0" fontId="6" fillId="4" borderId="1" xfId="0" applyFont="1" applyFill="1" applyBorder="1" applyAlignment="1">
      <alignment horizontal="right"/>
    </xf>
    <xf numFmtId="0" fontId="18" fillId="0" borderId="0" xfId="0" applyFont="1"/>
    <xf numFmtId="0" fontId="19" fillId="0" borderId="0" xfId="0" applyFont="1"/>
    <xf numFmtId="0" fontId="18" fillId="0" borderId="0" xfId="6" applyFont="1"/>
    <xf numFmtId="0" fontId="20" fillId="0" borderId="0" xfId="0" applyFont="1"/>
    <xf numFmtId="0" fontId="21" fillId="0" borderId="0" xfId="0" applyFont="1"/>
    <xf numFmtId="0" fontId="21" fillId="0" borderId="0" xfId="6" applyFont="1"/>
    <xf numFmtId="0" fontId="21" fillId="0" borderId="0" xfId="6" quotePrefix="1" applyFont="1"/>
    <xf numFmtId="0" fontId="0" fillId="0" borderId="0" xfId="0" applyAlignment="1">
      <alignment wrapText="1"/>
    </xf>
    <xf numFmtId="0" fontId="0" fillId="0" borderId="0" xfId="0" applyAlignment="1">
      <alignment vertical="top" wrapText="1"/>
    </xf>
    <xf numFmtId="0" fontId="10" fillId="0" borderId="0" xfId="0" applyFont="1" applyAlignment="1">
      <alignment horizontal="left" vertical="top" wrapText="1"/>
    </xf>
    <xf numFmtId="0" fontId="8" fillId="0" borderId="0" xfId="0" applyFont="1" applyAlignment="1">
      <alignment vertical="top" wrapText="1"/>
    </xf>
    <xf numFmtId="0" fontId="23" fillId="0" borderId="0" xfId="0" applyFont="1" applyAlignment="1">
      <alignment vertical="top" wrapText="1"/>
    </xf>
    <xf numFmtId="165" fontId="7" fillId="4" borderId="0" xfId="0" applyNumberFormat="1" applyFont="1" applyFill="1" applyAlignment="1">
      <alignment horizontal="right" vertical="top"/>
    </xf>
    <xf numFmtId="0" fontId="11" fillId="0" borderId="0" xfId="0" applyFont="1" applyAlignment="1">
      <alignment horizontal="right" vertical="top" wrapText="1"/>
    </xf>
    <xf numFmtId="171" fontId="6" fillId="0" borderId="9" xfId="0" applyNumberFormat="1" applyFont="1" applyBorder="1" applyAlignment="1">
      <alignment horizontal="left" wrapText="1"/>
    </xf>
    <xf numFmtId="166" fontId="7" fillId="0" borderId="10" xfId="0" applyNumberFormat="1" applyFont="1" applyBorder="1" applyAlignment="1">
      <alignment horizontal="left" vertical="top"/>
    </xf>
    <xf numFmtId="2" fontId="6" fillId="4" borderId="11" xfId="0" applyNumberFormat="1" applyFont="1" applyFill="1" applyBorder="1" applyAlignment="1">
      <alignment vertical="top"/>
    </xf>
    <xf numFmtId="2" fontId="6" fillId="4" borderId="11" xfId="0" applyNumberFormat="1" applyFont="1" applyFill="1" applyBorder="1" applyAlignment="1">
      <alignment horizontal="center" vertical="center"/>
    </xf>
    <xf numFmtId="2" fontId="6" fillId="4" borderId="11" xfId="0" quotePrefix="1" applyNumberFormat="1" applyFont="1" applyFill="1" applyBorder="1" applyAlignment="1">
      <alignment horizontal="left" vertical="top"/>
    </xf>
    <xf numFmtId="167" fontId="6" fillId="4" borderId="11" xfId="0" applyNumberFormat="1" applyFont="1" applyFill="1" applyBorder="1" applyAlignment="1">
      <alignment horizontal="right"/>
    </xf>
    <xf numFmtId="2" fontId="6" fillId="4" borderId="11" xfId="0" applyNumberFormat="1" applyFont="1" applyFill="1" applyBorder="1" applyAlignment="1">
      <alignment horizontal="right"/>
    </xf>
    <xf numFmtId="165" fontId="6" fillId="4" borderId="11" xfId="0" applyNumberFormat="1" applyFont="1" applyFill="1" applyBorder="1" applyAlignment="1">
      <alignment horizontal="right"/>
    </xf>
    <xf numFmtId="2" fontId="6" fillId="4" borderId="10" xfId="0" quotePrefix="1" applyNumberFormat="1" applyFont="1" applyFill="1" applyBorder="1" applyAlignment="1">
      <alignment horizontal="left" vertical="top"/>
    </xf>
    <xf numFmtId="2" fontId="6" fillId="4" borderId="10" xfId="0" applyNumberFormat="1" applyFont="1" applyFill="1" applyBorder="1" applyAlignment="1">
      <alignment horizontal="right" vertical="center"/>
    </xf>
    <xf numFmtId="2" fontId="6" fillId="4" borderId="11" xfId="0" applyNumberFormat="1" applyFont="1" applyFill="1" applyBorder="1" applyAlignment="1">
      <alignment horizontal="right" vertical="center"/>
    </xf>
    <xf numFmtId="2" fontId="6" fillId="4" borderId="11" xfId="2" applyNumberFormat="1" applyFont="1" applyFill="1" applyBorder="1" applyAlignment="1">
      <alignment horizontal="left" vertical="top"/>
    </xf>
    <xf numFmtId="2" fontId="6" fillId="4" borderId="12" xfId="2" quotePrefix="1" applyNumberFormat="1" applyFont="1" applyFill="1" applyBorder="1" applyAlignment="1">
      <alignment horizontal="left" vertical="top"/>
    </xf>
    <xf numFmtId="2" fontId="6" fillId="4" borderId="12" xfId="0" applyNumberFormat="1" applyFont="1" applyFill="1" applyBorder="1" applyAlignment="1">
      <alignment horizontal="right" vertical="center"/>
    </xf>
    <xf numFmtId="172" fontId="6" fillId="0" borderId="11" xfId="0" applyNumberFormat="1" applyFont="1" applyBorder="1" applyAlignment="1">
      <alignment horizontal="right"/>
    </xf>
    <xf numFmtId="172" fontId="6" fillId="0" borderId="0" xfId="0" applyNumberFormat="1" applyFont="1" applyAlignment="1">
      <alignment horizontal="right"/>
    </xf>
    <xf numFmtId="172" fontId="6" fillId="0" borderId="10" xfId="0" applyNumberFormat="1" applyFont="1" applyBorder="1" applyAlignment="1">
      <alignment horizontal="right"/>
    </xf>
    <xf numFmtId="173" fontId="7" fillId="0" borderId="11" xfId="0" applyNumberFormat="1" applyFont="1" applyBorder="1" applyAlignment="1">
      <alignment horizontal="right" vertical="center"/>
    </xf>
    <xf numFmtId="173" fontId="6" fillId="0" borderId="11" xfId="0" applyNumberFormat="1" applyFont="1" applyBorder="1" applyAlignment="1">
      <alignment horizontal="right" vertical="center"/>
    </xf>
    <xf numFmtId="0" fontId="9" fillId="4" borderId="11" xfId="0" quotePrefix="1" applyFont="1" applyFill="1" applyBorder="1" applyAlignment="1">
      <alignment horizontal="left"/>
    </xf>
    <xf numFmtId="0" fontId="9" fillId="4" borderId="11" xfId="0" quotePrefix="1" applyFont="1" applyFill="1" applyBorder="1" applyAlignment="1">
      <alignment horizontal="right"/>
    </xf>
    <xf numFmtId="0" fontId="6" fillId="4" borderId="11" xfId="0" applyFont="1" applyFill="1" applyBorder="1" applyAlignment="1">
      <alignment horizontal="right"/>
    </xf>
    <xf numFmtId="0" fontId="6" fillId="4" borderId="11" xfId="0" quotePrefix="1" applyFont="1" applyFill="1" applyBorder="1" applyAlignment="1">
      <alignment horizontal="right"/>
    </xf>
    <xf numFmtId="174" fontId="6" fillId="4" borderId="11" xfId="0" applyNumberFormat="1" applyFont="1" applyFill="1" applyBorder="1" applyAlignment="1">
      <alignment horizontal="right"/>
    </xf>
    <xf numFmtId="0" fontId="6" fillId="5" borderId="0" xfId="0" applyFont="1" applyFill="1" applyAlignment="1">
      <alignment horizontal="left"/>
    </xf>
    <xf numFmtId="0" fontId="6" fillId="5" borderId="1" xfId="0" applyFont="1" applyFill="1" applyBorder="1" applyAlignment="1">
      <alignment horizontal="left"/>
    </xf>
    <xf numFmtId="0" fontId="7" fillId="4" borderId="0" xfId="0" applyFont="1" applyFill="1" applyAlignment="1">
      <alignment vertical="top"/>
    </xf>
    <xf numFmtId="0" fontId="7" fillId="5" borderId="0" xfId="0" applyFont="1" applyFill="1" applyAlignment="1">
      <alignment horizontal="left"/>
    </xf>
    <xf numFmtId="0" fontId="6" fillId="5" borderId="3" xfId="0" applyFont="1" applyFill="1" applyBorder="1" applyAlignment="1">
      <alignment horizontal="left"/>
    </xf>
    <xf numFmtId="0" fontId="6" fillId="5" borderId="11" xfId="0" applyFont="1" applyFill="1" applyBorder="1" applyAlignment="1">
      <alignment horizontal="left"/>
    </xf>
    <xf numFmtId="0" fontId="25" fillId="0" borderId="22" xfId="0" applyFont="1" applyBorder="1" applyAlignment="1">
      <alignment horizontal="left"/>
    </xf>
    <xf numFmtId="0" fontId="25" fillId="0" borderId="11" xfId="0" applyFont="1" applyBorder="1" applyAlignment="1">
      <alignment horizontal="right"/>
    </xf>
    <xf numFmtId="0" fontId="25" fillId="0" borderId="23" xfId="0" applyFont="1" applyBorder="1" applyAlignment="1">
      <alignment horizontal="left" vertical="top"/>
    </xf>
    <xf numFmtId="2" fontId="25" fillId="0" borderId="0" xfId="0" applyNumberFormat="1" applyFont="1" applyAlignment="1">
      <alignment horizontal="right" vertical="top"/>
    </xf>
    <xf numFmtId="165" fontId="25" fillId="0" borderId="0" xfId="0" applyNumberFormat="1" applyFont="1" applyAlignment="1">
      <alignment horizontal="right" vertical="top"/>
    </xf>
    <xf numFmtId="0" fontId="11" fillId="0" borderId="23" xfId="0" applyFont="1" applyBorder="1" applyAlignment="1">
      <alignment horizontal="left" vertical="top"/>
    </xf>
    <xf numFmtId="2" fontId="11" fillId="0" borderId="0" xfId="0" applyNumberFormat="1" applyFont="1" applyAlignment="1">
      <alignment horizontal="right" vertical="top"/>
    </xf>
    <xf numFmtId="165" fontId="11" fillId="0" borderId="0" xfId="0" applyNumberFormat="1" applyFont="1" applyAlignment="1">
      <alignment horizontal="right" vertical="top"/>
    </xf>
    <xf numFmtId="165" fontId="7" fillId="0" borderId="0" xfId="0" applyNumberFormat="1" applyFont="1" applyAlignment="1">
      <alignment horizontal="right" vertical="top"/>
    </xf>
    <xf numFmtId="0" fontId="25" fillId="4" borderId="23" xfId="0" applyFont="1" applyFill="1" applyBorder="1" applyAlignment="1">
      <alignment horizontal="left" vertical="top"/>
    </xf>
    <xf numFmtId="0" fontId="11" fillId="4" borderId="23" xfId="0" applyFont="1" applyFill="1" applyBorder="1" applyAlignment="1">
      <alignment horizontal="left" vertical="top"/>
    </xf>
    <xf numFmtId="0" fontId="11" fillId="4" borderId="23" xfId="0" quotePrefix="1" applyFont="1" applyFill="1" applyBorder="1" applyAlignment="1">
      <alignment horizontal="left" vertical="top"/>
    </xf>
    <xf numFmtId="0" fontId="25" fillId="4" borderId="23" xfId="0" quotePrefix="1" applyFont="1" applyFill="1" applyBorder="1" applyAlignment="1">
      <alignment horizontal="left" vertical="top"/>
    </xf>
    <xf numFmtId="0" fontId="25" fillId="0" borderId="23" xfId="0" applyFont="1" applyBorder="1" applyAlignment="1">
      <alignment horizontal="left" vertical="top" wrapText="1"/>
    </xf>
    <xf numFmtId="0" fontId="25" fillId="0" borderId="22" xfId="0" applyFont="1" applyBorder="1" applyAlignment="1">
      <alignment horizontal="left" vertical="top"/>
    </xf>
    <xf numFmtId="0" fontId="11" fillId="0" borderId="11" xfId="0" applyFont="1" applyBorder="1" applyAlignment="1">
      <alignment horizontal="right" vertical="top"/>
    </xf>
    <xf numFmtId="2" fontId="25" fillId="0" borderId="11" xfId="0" applyNumberFormat="1" applyFont="1" applyBorder="1" applyAlignment="1">
      <alignment horizontal="right" vertical="top"/>
    </xf>
    <xf numFmtId="170" fontId="23" fillId="0" borderId="0" xfId="0" applyNumberFormat="1" applyFont="1" applyAlignment="1">
      <alignment horizontal="left"/>
    </xf>
    <xf numFmtId="170" fontId="23" fillId="0" borderId="0" xfId="0" applyNumberFormat="1" applyFont="1" applyAlignment="1">
      <alignment horizontal="left" wrapText="1"/>
    </xf>
    <xf numFmtId="15" fontId="7" fillId="0" borderId="0" xfId="0" applyNumberFormat="1" applyFont="1" applyAlignment="1">
      <alignment horizontal="right"/>
    </xf>
    <xf numFmtId="0" fontId="7" fillId="0" borderId="0" xfId="0" applyFont="1" applyAlignment="1">
      <alignment horizontal="center"/>
    </xf>
    <xf numFmtId="0" fontId="7" fillId="0" borderId="0" xfId="0" applyFont="1"/>
    <xf numFmtId="170" fontId="7" fillId="0" borderId="0" xfId="0" applyNumberFormat="1" applyFont="1" applyAlignment="1">
      <alignment horizontal="left"/>
    </xf>
    <xf numFmtId="0" fontId="7" fillId="0" borderId="16" xfId="0" applyFont="1" applyBorder="1"/>
    <xf numFmtId="0" fontId="7" fillId="0" borderId="8" xfId="0" applyFont="1" applyBorder="1"/>
    <xf numFmtId="175" fontId="7" fillId="0" borderId="0" xfId="0" applyNumberFormat="1" applyFont="1" applyAlignment="1">
      <alignment horizontal="right"/>
    </xf>
    <xf numFmtId="165" fontId="7" fillId="0" borderId="0" xfId="0" applyNumberFormat="1" applyFont="1"/>
    <xf numFmtId="170" fontId="7" fillId="0" borderId="16" xfId="0" applyNumberFormat="1" applyFont="1" applyBorder="1" applyAlignment="1">
      <alignment horizontal="left"/>
    </xf>
    <xf numFmtId="175" fontId="7" fillId="0" borderId="16" xfId="0" applyNumberFormat="1" applyFont="1" applyBorder="1"/>
    <xf numFmtId="165" fontId="7" fillId="0" borderId="16" xfId="0" applyNumberFormat="1" applyFont="1" applyBorder="1"/>
    <xf numFmtId="175" fontId="7" fillId="0" borderId="8" xfId="0" applyNumberFormat="1" applyFont="1" applyBorder="1"/>
    <xf numFmtId="14" fontId="7" fillId="0" borderId="0" xfId="10" applyNumberFormat="1" applyFont="1"/>
    <xf numFmtId="165" fontId="7" fillId="0" borderId="0" xfId="10" applyNumberFormat="1" applyFont="1"/>
    <xf numFmtId="14" fontId="7" fillId="0" borderId="16" xfId="10" applyNumberFormat="1" applyFont="1" applyBorder="1"/>
    <xf numFmtId="165" fontId="7" fillId="0" borderId="16" xfId="10" applyNumberFormat="1" applyFont="1" applyBorder="1"/>
    <xf numFmtId="17" fontId="6" fillId="0" borderId="1" xfId="0" quotePrefix="1" applyNumberFormat="1" applyFont="1" applyBorder="1" applyAlignment="1">
      <alignment wrapText="1"/>
    </xf>
    <xf numFmtId="17" fontId="6" fillId="0" borderId="0" xfId="0" applyNumberFormat="1" applyFont="1" applyAlignment="1">
      <alignment horizontal="center"/>
    </xf>
    <xf numFmtId="0" fontId="7" fillId="0" borderId="0" xfId="0" quotePrefix="1" applyFont="1" applyAlignment="1">
      <alignment horizontal="left" wrapText="1"/>
    </xf>
    <xf numFmtId="0" fontId="7" fillId="0" borderId="0" xfId="0" applyFont="1" applyAlignment="1">
      <alignment horizontal="left"/>
    </xf>
    <xf numFmtId="0" fontId="26" fillId="0" borderId="0" xfId="0" applyFont="1" applyAlignment="1">
      <alignment horizontal="center"/>
    </xf>
    <xf numFmtId="0" fontId="11" fillId="0" borderId="0" xfId="0" applyFont="1" applyAlignment="1">
      <alignment horizontal="center"/>
    </xf>
    <xf numFmtId="15" fontId="7" fillId="0" borderId="16" xfId="0" applyNumberFormat="1" applyFont="1" applyBorder="1"/>
    <xf numFmtId="0" fontId="7" fillId="0" borderId="16" xfId="0" applyFont="1" applyBorder="1" applyAlignment="1">
      <alignment horizontal="left"/>
    </xf>
    <xf numFmtId="169" fontId="7" fillId="0" borderId="8" xfId="0" applyNumberFormat="1" applyFont="1" applyBorder="1"/>
    <xf numFmtId="1" fontId="7" fillId="4" borderId="8" xfId="0" applyNumberFormat="1" applyFont="1" applyFill="1" applyBorder="1" applyAlignment="1">
      <alignment horizontal="right"/>
    </xf>
    <xf numFmtId="2" fontId="23" fillId="0" borderId="8" xfId="0" applyNumberFormat="1" applyFont="1" applyBorder="1" applyAlignment="1">
      <alignment horizontal="right"/>
    </xf>
    <xf numFmtId="165" fontId="7" fillId="4" borderId="8" xfId="0" applyNumberFormat="1" applyFont="1" applyFill="1" applyBorder="1" applyAlignment="1">
      <alignment horizontal="left"/>
    </xf>
    <xf numFmtId="0" fontId="7" fillId="0" borderId="8" xfId="0" applyFont="1" applyBorder="1" applyAlignment="1">
      <alignment horizontal="left"/>
    </xf>
    <xf numFmtId="0" fontId="7" fillId="0" borderId="21" xfId="0" applyFont="1" applyBorder="1"/>
    <xf numFmtId="0" fontId="7" fillId="0" borderId="17" xfId="0" applyFont="1" applyBorder="1"/>
    <xf numFmtId="0" fontId="7" fillId="0" borderId="14" xfId="0" applyFont="1" applyBorder="1"/>
    <xf numFmtId="0" fontId="7" fillId="0" borderId="13" xfId="0" applyFont="1" applyBorder="1"/>
    <xf numFmtId="170" fontId="7" fillId="0" borderId="17" xfId="0" applyNumberFormat="1" applyFont="1" applyBorder="1"/>
    <xf numFmtId="0" fontId="7" fillId="0" borderId="17" xfId="0" applyFont="1" applyBorder="1" applyAlignment="1">
      <alignment horizontal="left"/>
    </xf>
    <xf numFmtId="170" fontId="7" fillId="0" borderId="13" xfId="0" applyNumberFormat="1" applyFont="1" applyBorder="1"/>
    <xf numFmtId="0" fontId="7" fillId="0" borderId="13" xfId="0" applyFont="1" applyBorder="1" applyAlignment="1">
      <alignment horizontal="left"/>
    </xf>
    <xf numFmtId="165" fontId="7" fillId="0" borderId="18" xfId="0" applyNumberFormat="1" applyFont="1" applyBorder="1" applyAlignment="1">
      <alignment horizontal="center"/>
    </xf>
    <xf numFmtId="165" fontId="7" fillId="0" borderId="19" xfId="0" applyNumberFormat="1" applyFont="1" applyBorder="1" applyAlignment="1">
      <alignment horizontal="center"/>
    </xf>
    <xf numFmtId="165" fontId="7" fillId="0" borderId="20" xfId="0" applyNumberFormat="1" applyFont="1" applyBorder="1" applyAlignment="1">
      <alignment horizontal="center"/>
    </xf>
    <xf numFmtId="165" fontId="7" fillId="0" borderId="16" xfId="0" applyNumberFormat="1" applyFont="1" applyBorder="1" applyAlignment="1">
      <alignment horizontal="center"/>
    </xf>
    <xf numFmtId="165" fontId="7" fillId="0" borderId="17" xfId="0" applyNumberFormat="1" applyFont="1" applyBorder="1"/>
    <xf numFmtId="165" fontId="7" fillId="0" borderId="13" xfId="0" applyNumberFormat="1" applyFont="1" applyBorder="1"/>
    <xf numFmtId="165" fontId="7" fillId="0" borderId="0" xfId="0" applyNumberFormat="1" applyFont="1" applyAlignment="1">
      <alignment horizontal="center"/>
    </xf>
    <xf numFmtId="0" fontId="23" fillId="0" borderId="0" xfId="0" applyFont="1"/>
    <xf numFmtId="2" fontId="7" fillId="0" borderId="0" xfId="0" applyNumberFormat="1" applyFont="1" applyAlignment="1">
      <alignment horizontal="right" vertical="top"/>
    </xf>
    <xf numFmtId="0" fontId="25" fillId="0" borderId="24" xfId="0" applyFont="1" applyBorder="1" applyAlignment="1">
      <alignment horizontal="left" vertical="top"/>
    </xf>
    <xf numFmtId="0" fontId="6" fillId="0" borderId="1" xfId="0" applyFont="1" applyBorder="1" applyAlignment="1">
      <alignment horizontal="center"/>
    </xf>
    <xf numFmtId="170" fontId="6" fillId="0" borderId="11" xfId="0" quotePrefix="1" applyNumberFormat="1" applyFont="1" applyBorder="1" applyAlignment="1">
      <alignment horizontal="right"/>
    </xf>
    <xf numFmtId="176" fontId="6" fillId="0" borderId="11" xfId="0" quotePrefix="1" applyNumberFormat="1" applyFont="1" applyBorder="1" applyAlignment="1">
      <alignment horizontal="right"/>
    </xf>
    <xf numFmtId="1" fontId="6" fillId="0" borderId="11" xfId="0" quotePrefix="1" applyNumberFormat="1" applyFont="1" applyBorder="1" applyAlignment="1">
      <alignment horizontal="right"/>
    </xf>
    <xf numFmtId="0" fontId="6" fillId="0" borderId="11" xfId="0" quotePrefix="1" applyFont="1" applyBorder="1" applyAlignment="1">
      <alignment horizontal="right"/>
    </xf>
    <xf numFmtId="170" fontId="6" fillId="0" borderId="0" xfId="0" applyNumberFormat="1" applyFont="1" applyAlignment="1">
      <alignment horizontal="right"/>
    </xf>
    <xf numFmtId="173" fontId="7" fillId="0" borderId="0" xfId="0" applyNumberFormat="1" applyFont="1" applyAlignment="1">
      <alignment horizontal="right" vertical="top"/>
    </xf>
    <xf numFmtId="173" fontId="7" fillId="0" borderId="10" xfId="0" applyNumberFormat="1" applyFont="1" applyBorder="1" applyAlignment="1">
      <alignment horizontal="right" vertical="top"/>
    </xf>
    <xf numFmtId="173" fontId="7" fillId="0" borderId="11" xfId="0" applyNumberFormat="1" applyFont="1" applyBorder="1" applyAlignment="1">
      <alignment horizontal="right" vertical="top"/>
    </xf>
    <xf numFmtId="173" fontId="6" fillId="0" borderId="0" xfId="0" applyNumberFormat="1" applyFont="1" applyAlignment="1">
      <alignment horizontal="right" vertical="top"/>
    </xf>
    <xf numFmtId="177" fontId="7" fillId="0" borderId="0" xfId="0" applyNumberFormat="1" applyFont="1" applyAlignment="1">
      <alignment horizontal="right" vertical="top"/>
    </xf>
    <xf numFmtId="173" fontId="6" fillId="0" borderId="11" xfId="0" applyNumberFormat="1" applyFont="1" applyBorder="1" applyAlignment="1">
      <alignment horizontal="right" vertical="top"/>
    </xf>
    <xf numFmtId="165" fontId="6" fillId="4" borderId="0" xfId="0" applyNumberFormat="1" applyFont="1" applyFill="1" applyAlignment="1">
      <alignment horizontal="right" vertical="center"/>
    </xf>
    <xf numFmtId="0" fontId="7" fillId="4" borderId="0" xfId="0" applyFont="1" applyFill="1" applyAlignment="1">
      <alignment horizontal="right" vertical="top"/>
    </xf>
    <xf numFmtId="166" fontId="7" fillId="4" borderId="11" xfId="0" quotePrefix="1" applyNumberFormat="1" applyFont="1" applyFill="1" applyBorder="1" applyAlignment="1">
      <alignment horizontal="left" vertical="top" wrapText="1"/>
    </xf>
    <xf numFmtId="165" fontId="7" fillId="4" borderId="11" xfId="0" applyNumberFormat="1" applyFont="1" applyFill="1" applyBorder="1" applyAlignment="1">
      <alignment horizontal="right" vertical="center"/>
    </xf>
    <xf numFmtId="2" fontId="7" fillId="4" borderId="11" xfId="0" applyNumberFormat="1" applyFont="1" applyFill="1" applyBorder="1" applyAlignment="1">
      <alignment horizontal="right" vertical="center"/>
    </xf>
    <xf numFmtId="165" fontId="25" fillId="0" borderId="0" xfId="0" applyNumberFormat="1" applyFont="1" applyAlignment="1">
      <alignment horizontal="right" vertical="top" wrapText="1"/>
    </xf>
    <xf numFmtId="165" fontId="6" fillId="0" borderId="0" xfId="0" applyNumberFormat="1" applyFont="1" applyAlignment="1">
      <alignment horizontal="right" vertical="top"/>
    </xf>
    <xf numFmtId="165" fontId="11" fillId="0" borderId="0" xfId="0" applyNumberFormat="1" applyFont="1" applyAlignment="1">
      <alignment horizontal="right" vertical="top" wrapText="1"/>
    </xf>
    <xf numFmtId="165" fontId="7" fillId="0" borderId="0" xfId="0" applyNumberFormat="1" applyFont="1" applyAlignment="1">
      <alignment horizontal="right" vertical="top" wrapText="1"/>
    </xf>
    <xf numFmtId="165" fontId="23" fillId="0" borderId="0" xfId="12" applyNumberFormat="1" applyFont="1"/>
    <xf numFmtId="0" fontId="11" fillId="4" borderId="0" xfId="0" applyFont="1" applyFill="1" applyAlignment="1">
      <alignment vertical="top"/>
    </xf>
    <xf numFmtId="0" fontId="11" fillId="4" borderId="0" xfId="0" applyFont="1" applyFill="1" applyAlignment="1">
      <alignment horizontal="right" vertical="top"/>
    </xf>
    <xf numFmtId="3" fontId="7" fillId="0" borderId="0" xfId="0" applyNumberFormat="1" applyFont="1"/>
    <xf numFmtId="169" fontId="7" fillId="0" borderId="0" xfId="0" applyNumberFormat="1" applyFont="1"/>
    <xf numFmtId="169" fontId="7" fillId="0" borderId="0" xfId="0" applyNumberFormat="1" applyFont="1" applyAlignment="1">
      <alignment horizontal="right"/>
    </xf>
    <xf numFmtId="0" fontId="11" fillId="0" borderId="0" xfId="0" applyFont="1" applyAlignment="1">
      <alignment horizontal="right" wrapText="1"/>
    </xf>
    <xf numFmtId="165" fontId="7" fillId="0" borderId="0" xfId="9" applyNumberFormat="1" applyFont="1" applyFill="1" applyBorder="1" applyAlignment="1">
      <alignment horizontal="right"/>
    </xf>
    <xf numFmtId="3" fontId="11" fillId="0" borderId="0" xfId="0" applyNumberFormat="1" applyFont="1" applyAlignment="1">
      <alignment horizontal="right" wrapText="1"/>
    </xf>
    <xf numFmtId="3" fontId="25" fillId="0" borderId="11" xfId="0" applyNumberFormat="1" applyFont="1" applyBorder="1" applyAlignment="1">
      <alignment wrapText="1"/>
    </xf>
    <xf numFmtId="169" fontId="6" fillId="0" borderId="11" xfId="0" applyNumberFormat="1" applyFont="1" applyBorder="1"/>
    <xf numFmtId="3" fontId="25" fillId="0" borderId="11" xfId="0" applyNumberFormat="1" applyFont="1" applyBorder="1" applyAlignment="1">
      <alignment horizontal="right" wrapText="1"/>
    </xf>
    <xf numFmtId="0" fontId="25" fillId="0" borderId="11" xfId="0" applyFont="1" applyBorder="1" applyAlignment="1">
      <alignment horizontal="right" wrapText="1"/>
    </xf>
    <xf numFmtId="165" fontId="6" fillId="0" borderId="11" xfId="9" applyNumberFormat="1" applyFont="1" applyFill="1" applyBorder="1" applyAlignment="1">
      <alignment horizontal="right"/>
    </xf>
    <xf numFmtId="169" fontId="6" fillId="0" borderId="11" xfId="0" applyNumberFormat="1" applyFont="1" applyBorder="1" applyAlignment="1">
      <alignment horizontal="right"/>
    </xf>
    <xf numFmtId="3" fontId="6" fillId="0" borderId="11" xfId="0" applyNumberFormat="1" applyFont="1" applyBorder="1"/>
    <xf numFmtId="165" fontId="7" fillId="0" borderId="0" xfId="0" applyNumberFormat="1" applyFont="1" applyAlignment="1">
      <alignment horizontal="right"/>
    </xf>
    <xf numFmtId="165" fontId="6" fillId="0" borderId="11" xfId="0" applyNumberFormat="1" applyFont="1" applyBorder="1" applyAlignment="1">
      <alignment horizontal="right"/>
    </xf>
    <xf numFmtId="0" fontId="7" fillId="0" borderId="0" xfId="0" quotePrefix="1" applyFont="1" applyAlignment="1">
      <alignment horizontal="left"/>
    </xf>
    <xf numFmtId="0" fontId="6" fillId="0" borderId="1" xfId="0" applyFont="1" applyBorder="1"/>
    <xf numFmtId="0" fontId="6" fillId="0" borderId="2" xfId="5" quotePrefix="1" applyFont="1" applyBorder="1" applyAlignment="1">
      <alignment horizontal="right" wrapText="1"/>
    </xf>
    <xf numFmtId="0" fontId="7" fillId="0" borderId="0" xfId="5" quotePrefix="1" applyFont="1" applyAlignment="1">
      <alignment horizontal="left"/>
    </xf>
    <xf numFmtId="0" fontId="7" fillId="0" borderId="0" xfId="5" applyFont="1" applyAlignment="1">
      <alignment horizontal="left"/>
    </xf>
    <xf numFmtId="0" fontId="6" fillId="0" borderId="1" xfId="5" quotePrefix="1" applyFont="1" applyBorder="1" applyAlignment="1">
      <alignment horizontal="left"/>
    </xf>
    <xf numFmtId="0" fontId="6" fillId="0" borderId="10" xfId="0" applyFont="1" applyBorder="1" applyAlignment="1">
      <alignment horizontal="right"/>
    </xf>
    <xf numFmtId="17" fontId="6" fillId="0" borderId="0" xfId="5" applyNumberFormat="1" applyFont="1" applyAlignment="1">
      <alignment horizontal="right" vertical="center" wrapText="1"/>
    </xf>
    <xf numFmtId="0" fontId="7" fillId="0" borderId="15" xfId="0" applyFont="1" applyBorder="1"/>
    <xf numFmtId="170" fontId="7" fillId="0" borderId="0" xfId="0" applyNumberFormat="1" applyFont="1"/>
    <xf numFmtId="0" fontId="6" fillId="0" borderId="10" xfId="5" applyFont="1" applyBorder="1" applyAlignment="1">
      <alignment horizontal="right"/>
    </xf>
    <xf numFmtId="17" fontId="6" fillId="0" borderId="11" xfId="5" applyNumberFormat="1" applyFont="1" applyBorder="1" applyAlignment="1">
      <alignment horizontal="right" wrapText="1"/>
    </xf>
    <xf numFmtId="0" fontId="6" fillId="0" borderId="10" xfId="0" applyFont="1" applyBorder="1"/>
    <xf numFmtId="174" fontId="6" fillId="0" borderId="11" xfId="0" applyNumberFormat="1" applyFont="1" applyBorder="1" applyAlignment="1">
      <alignment horizontal="left"/>
    </xf>
    <xf numFmtId="3" fontId="6" fillId="4" borderId="0" xfId="0" applyNumberFormat="1" applyFont="1" applyFill="1" applyAlignment="1">
      <alignment horizontal="right" vertical="top"/>
    </xf>
    <xf numFmtId="17" fontId="6" fillId="4" borderId="11" xfId="0" applyNumberFormat="1" applyFont="1" applyFill="1" applyBorder="1" applyAlignment="1">
      <alignment horizontal="right"/>
    </xf>
    <xf numFmtId="3" fontId="6" fillId="4" borderId="10" xfId="0" applyNumberFormat="1" applyFont="1" applyFill="1" applyBorder="1" applyAlignment="1">
      <alignment horizontal="right" vertical="top"/>
    </xf>
    <xf numFmtId="2" fontId="6" fillId="4" borderId="10" xfId="0" applyNumberFormat="1" applyFont="1" applyFill="1" applyBorder="1" applyAlignment="1">
      <alignment horizontal="right" vertical="top"/>
    </xf>
    <xf numFmtId="2" fontId="6" fillId="4" borderId="10" xfId="0" applyNumberFormat="1" applyFont="1" applyFill="1" applyBorder="1" applyAlignment="1">
      <alignment vertical="top"/>
    </xf>
    <xf numFmtId="2" fontId="6" fillId="4" borderId="0" xfId="0" applyNumberFormat="1" applyFont="1" applyFill="1" applyAlignment="1">
      <alignment horizontal="right" vertical="top"/>
    </xf>
    <xf numFmtId="3" fontId="7" fillId="4" borderId="0" xfId="0" applyNumberFormat="1" applyFont="1" applyFill="1" applyAlignment="1">
      <alignment horizontal="right" vertical="top"/>
    </xf>
    <xf numFmtId="2" fontId="7" fillId="4" borderId="0" xfId="0" applyNumberFormat="1" applyFont="1" applyFill="1" applyAlignment="1">
      <alignment vertical="top"/>
    </xf>
    <xf numFmtId="3" fontId="6" fillId="4" borderId="11" xfId="0" applyNumberFormat="1" applyFont="1" applyFill="1" applyBorder="1" applyAlignment="1">
      <alignment horizontal="right" vertical="top"/>
    </xf>
    <xf numFmtId="2" fontId="6" fillId="4" borderId="11" xfId="0" applyNumberFormat="1" applyFont="1" applyFill="1" applyBorder="1" applyAlignment="1">
      <alignment horizontal="right" vertical="top"/>
    </xf>
    <xf numFmtId="3" fontId="6" fillId="4" borderId="12" xfId="0" applyNumberFormat="1" applyFont="1" applyFill="1" applyBorder="1" applyAlignment="1">
      <alignment horizontal="right" vertical="top"/>
    </xf>
    <xf numFmtId="165" fontId="11" fillId="0" borderId="11" xfId="0" applyNumberFormat="1" applyFont="1" applyBorder="1" applyAlignment="1">
      <alignment horizontal="right" vertical="top"/>
    </xf>
    <xf numFmtId="165" fontId="11" fillId="0" borderId="11" xfId="0" applyNumberFormat="1" applyFont="1" applyBorder="1" applyAlignment="1">
      <alignment horizontal="right" vertical="top" wrapText="1"/>
    </xf>
    <xf numFmtId="0" fontId="9" fillId="4" borderId="0" xfId="0" quotePrefix="1" applyFont="1" applyFill="1" applyAlignment="1">
      <alignment horizontal="right"/>
    </xf>
    <xf numFmtId="0" fontId="6" fillId="4" borderId="0" xfId="0" applyFont="1" applyFill="1" applyAlignment="1">
      <alignment horizontal="right"/>
    </xf>
    <xf numFmtId="0" fontId="6" fillId="4" borderId="0" xfId="0" quotePrefix="1" applyFont="1" applyFill="1" applyAlignment="1">
      <alignment horizontal="right"/>
    </xf>
    <xf numFmtId="174" fontId="6" fillId="4" borderId="0" xfId="0" applyNumberFormat="1" applyFont="1" applyFill="1" applyAlignment="1">
      <alignment horizontal="right"/>
    </xf>
    <xf numFmtId="0" fontId="7" fillId="0" borderId="11" xfId="0" quotePrefix="1" applyFont="1" applyBorder="1"/>
    <xf numFmtId="0" fontId="6" fillId="0" borderId="11" xfId="0" applyFont="1" applyBorder="1" applyAlignment="1">
      <alignment horizontal="right"/>
    </xf>
    <xf numFmtId="0" fontId="6" fillId="0" borderId="12" xfId="0" applyFont="1" applyBorder="1" applyAlignment="1">
      <alignment horizontal="right"/>
    </xf>
    <xf numFmtId="0" fontId="6" fillId="0" borderId="0" xfId="0" applyFont="1" applyAlignment="1">
      <alignment horizontal="right"/>
    </xf>
    <xf numFmtId="174" fontId="6" fillId="0" borderId="11" xfId="0" applyNumberFormat="1" applyFont="1" applyBorder="1" applyAlignment="1">
      <alignment horizontal="right"/>
    </xf>
    <xf numFmtId="165" fontId="7" fillId="0" borderId="0" xfId="0" applyNumberFormat="1" applyFont="1" applyAlignment="1">
      <alignment horizontal="right" wrapText="1"/>
    </xf>
    <xf numFmtId="0" fontId="6" fillId="0" borderId="0" xfId="0" quotePrefix="1" applyFont="1" applyAlignment="1">
      <alignment horizontal="left" vertical="top"/>
    </xf>
    <xf numFmtId="17" fontId="6" fillId="0" borderId="0" xfId="0" applyNumberFormat="1" applyFont="1" applyAlignment="1">
      <alignment horizontal="right" wrapText="1"/>
    </xf>
    <xf numFmtId="17" fontId="6" fillId="0" borderId="0" xfId="0" applyNumberFormat="1" applyFont="1" applyAlignment="1">
      <alignment horizontal="right"/>
    </xf>
    <xf numFmtId="0" fontId="7" fillId="0" borderId="0" xfId="0" quotePrefix="1" applyFont="1" applyAlignment="1">
      <alignment horizontal="left" vertical="center"/>
    </xf>
    <xf numFmtId="3" fontId="7" fillId="0" borderId="0" xfId="0" applyNumberFormat="1" applyFont="1" applyAlignment="1">
      <alignment vertical="center"/>
    </xf>
    <xf numFmtId="0" fontId="7" fillId="0" borderId="0" xfId="0" applyFont="1" applyAlignment="1">
      <alignment vertical="center"/>
    </xf>
    <xf numFmtId="0" fontId="6" fillId="0" borderId="11" xfId="0" applyFont="1" applyBorder="1" applyAlignment="1">
      <alignment vertical="center"/>
    </xf>
    <xf numFmtId="3" fontId="7" fillId="0" borderId="11" xfId="0" applyNumberFormat="1" applyFont="1" applyBorder="1" applyAlignment="1">
      <alignment vertical="center"/>
    </xf>
    <xf numFmtId="1" fontId="6" fillId="0" borderId="0" xfId="0" applyNumberFormat="1" applyFont="1" applyAlignment="1">
      <alignment horizontal="right"/>
    </xf>
    <xf numFmtId="15" fontId="7" fillId="0" borderId="0" xfId="0" applyNumberFormat="1" applyFont="1"/>
    <xf numFmtId="170" fontId="7" fillId="0" borderId="8" xfId="0" applyNumberFormat="1" applyFont="1" applyBorder="1"/>
    <xf numFmtId="15" fontId="7" fillId="0" borderId="8" xfId="0" applyNumberFormat="1" applyFont="1" applyBorder="1"/>
    <xf numFmtId="0" fontId="7" fillId="0" borderId="0" xfId="0" applyFont="1" applyAlignment="1">
      <alignment vertical="top"/>
    </xf>
    <xf numFmtId="14" fontId="7" fillId="0" borderId="0" xfId="0" applyNumberFormat="1" applyFont="1"/>
    <xf numFmtId="1" fontId="7" fillId="0" borderId="0" xfId="0" applyNumberFormat="1" applyFont="1" applyAlignment="1">
      <alignment vertical="top"/>
    </xf>
    <xf numFmtId="3" fontId="7" fillId="0" borderId="0" xfId="0" applyNumberFormat="1" applyFont="1" applyAlignment="1">
      <alignment vertical="top"/>
    </xf>
    <xf numFmtId="165" fontId="6" fillId="0" borderId="0" xfId="0" applyNumberFormat="1" applyFont="1" applyAlignment="1">
      <alignment vertical="top"/>
    </xf>
    <xf numFmtId="165" fontId="7" fillId="0" borderId="0" xfId="0" applyNumberFormat="1" applyFont="1" applyAlignment="1">
      <alignment vertical="top"/>
    </xf>
    <xf numFmtId="3" fontId="6" fillId="0" borderId="0" xfId="0" applyNumberFormat="1" applyFont="1" applyAlignment="1">
      <alignment vertical="top"/>
    </xf>
    <xf numFmtId="0" fontId="6" fillId="0" borderId="0" xfId="0" applyFont="1" applyAlignment="1">
      <alignment vertical="top"/>
    </xf>
    <xf numFmtId="3" fontId="7" fillId="0" borderId="0" xfId="0" applyNumberFormat="1" applyFont="1" applyAlignment="1">
      <alignment horizontal="right"/>
    </xf>
    <xf numFmtId="3" fontId="7" fillId="0" borderId="0" xfId="0" applyNumberFormat="1" applyFont="1" applyAlignment="1">
      <alignment horizontal="right" wrapText="1"/>
    </xf>
    <xf numFmtId="17" fontId="6" fillId="0" borderId="12" xfId="0" quotePrefix="1" applyNumberFormat="1" applyFont="1" applyBorder="1" applyAlignment="1">
      <alignment horizontal="right" wrapText="1"/>
    </xf>
    <xf numFmtId="3" fontId="6" fillId="0" borderId="11" xfId="0" applyNumberFormat="1" applyFont="1" applyBorder="1" applyAlignment="1">
      <alignment horizontal="right"/>
    </xf>
    <xf numFmtId="3" fontId="6" fillId="0" borderId="11" xfId="0" applyNumberFormat="1" applyFont="1" applyBorder="1" applyAlignment="1">
      <alignment horizontal="right" wrapText="1"/>
    </xf>
    <xf numFmtId="165" fontId="6" fillId="0" borderId="11" xfId="0" applyNumberFormat="1" applyFont="1" applyBorder="1" applyAlignment="1">
      <alignment horizontal="right" wrapText="1"/>
    </xf>
    <xf numFmtId="14" fontId="7" fillId="0" borderId="8" xfId="10" applyNumberFormat="1" applyFont="1" applyBorder="1"/>
    <xf numFmtId="17" fontId="7" fillId="0" borderId="8" xfId="0" applyNumberFormat="1" applyFont="1" applyBorder="1"/>
    <xf numFmtId="170" fontId="6" fillId="4" borderId="12" xfId="0" applyNumberFormat="1" applyFont="1" applyFill="1" applyBorder="1" applyAlignment="1">
      <alignment horizontal="right"/>
    </xf>
    <xf numFmtId="170" fontId="6" fillId="4" borderId="12" xfId="0" applyNumberFormat="1" applyFont="1" applyFill="1" applyBorder="1" applyAlignment="1" applyProtection="1">
      <alignment horizontal="right"/>
      <protection locked="0" hidden="1"/>
    </xf>
    <xf numFmtId="2" fontId="7" fillId="0" borderId="0" xfId="0" applyNumberFormat="1" applyFont="1"/>
    <xf numFmtId="165" fontId="7" fillId="4" borderId="0" xfId="0" applyNumberFormat="1" applyFont="1" applyFill="1"/>
    <xf numFmtId="2" fontId="7" fillId="0" borderId="0" xfId="0" applyNumberFormat="1" applyFont="1" applyAlignment="1">
      <alignment vertical="top"/>
    </xf>
    <xf numFmtId="0" fontId="6" fillId="0" borderId="0" xfId="0" applyFont="1" applyAlignment="1">
      <alignment vertical="center"/>
    </xf>
    <xf numFmtId="2" fontId="7" fillId="0" borderId="0" xfId="0" applyNumberFormat="1" applyFont="1" applyAlignment="1">
      <alignment vertical="center"/>
    </xf>
    <xf numFmtId="165" fontId="7" fillId="0" borderId="0" xfId="0" applyNumberFormat="1" applyFont="1" applyAlignment="1">
      <alignment vertical="center"/>
    </xf>
    <xf numFmtId="2" fontId="6" fillId="0" borderId="0" xfId="0" applyNumberFormat="1" applyFont="1" applyAlignment="1">
      <alignment vertical="top"/>
    </xf>
    <xf numFmtId="165" fontId="6" fillId="2" borderId="0" xfId="0" applyNumberFormat="1" applyFont="1" applyFill="1" applyAlignment="1">
      <alignment horizontal="right" vertical="top"/>
    </xf>
    <xf numFmtId="2" fontId="6" fillId="0" borderId="1" xfId="0" applyNumberFormat="1" applyFont="1" applyBorder="1" applyAlignment="1">
      <alignment vertical="top"/>
    </xf>
    <xf numFmtId="2" fontId="7" fillId="0" borderId="0" xfId="0" applyNumberFormat="1" applyFont="1" applyAlignment="1">
      <alignment vertical="top" wrapText="1"/>
    </xf>
    <xf numFmtId="0" fontId="7" fillId="0" borderId="0" xfId="0" applyFont="1" applyAlignment="1">
      <alignment horizontal="right"/>
    </xf>
    <xf numFmtId="0" fontId="7" fillId="0" borderId="10" xfId="0" applyFont="1" applyBorder="1"/>
    <xf numFmtId="0" fontId="7" fillId="3" borderId="0" xfId="0" applyFont="1" applyFill="1"/>
    <xf numFmtId="0" fontId="7" fillId="3" borderId="11" xfId="0" applyFont="1" applyFill="1" applyBorder="1"/>
    <xf numFmtId="0" fontId="7" fillId="0" borderId="11" xfId="0" applyFont="1" applyBorder="1"/>
    <xf numFmtId="0" fontId="7" fillId="0" borderId="1" xfId="0" applyFont="1" applyBorder="1"/>
    <xf numFmtId="0" fontId="7" fillId="3" borderId="1" xfId="0" applyFont="1" applyFill="1" applyBorder="1"/>
    <xf numFmtId="0" fontId="7" fillId="0" borderId="4" xfId="0" applyFont="1" applyBorder="1"/>
    <xf numFmtId="169" fontId="6" fillId="0" borderId="1" xfId="0" applyNumberFormat="1" applyFont="1" applyBorder="1" applyAlignment="1">
      <alignment horizontal="right"/>
    </xf>
    <xf numFmtId="0" fontId="25" fillId="4" borderId="0" xfId="0" applyFont="1" applyFill="1"/>
    <xf numFmtId="170" fontId="6" fillId="4" borderId="12" xfId="0" applyNumberFormat="1" applyFont="1" applyFill="1" applyBorder="1" applyAlignment="1">
      <alignment horizontal="right" wrapText="1"/>
    </xf>
    <xf numFmtId="2" fontId="7" fillId="4" borderId="0" xfId="0" applyNumberFormat="1" applyFont="1" applyFill="1" applyAlignment="1">
      <alignment horizontal="right" vertical="top"/>
    </xf>
    <xf numFmtId="165" fontId="6" fillId="4" borderId="0" xfId="0" applyNumberFormat="1" applyFont="1" applyFill="1" applyAlignment="1">
      <alignment horizontal="right" vertical="top"/>
    </xf>
    <xf numFmtId="165" fontId="7" fillId="4" borderId="0" xfId="0" applyNumberFormat="1" applyFont="1" applyFill="1" applyAlignment="1">
      <alignment vertical="top"/>
    </xf>
    <xf numFmtId="172" fontId="6" fillId="0" borderId="12" xfId="0" applyNumberFormat="1" applyFont="1" applyBorder="1" applyAlignment="1">
      <alignment horizontal="right"/>
    </xf>
    <xf numFmtId="172" fontId="6" fillId="0" borderId="11" xfId="0" applyNumberFormat="1" applyFont="1" applyBorder="1" applyAlignment="1">
      <alignment horizontal="right" wrapText="1"/>
    </xf>
    <xf numFmtId="0" fontId="7" fillId="4" borderId="11" xfId="0" applyFont="1" applyFill="1" applyBorder="1"/>
    <xf numFmtId="165" fontId="7" fillId="4" borderId="11" xfId="0" applyNumberFormat="1" applyFont="1" applyFill="1" applyBorder="1" applyAlignment="1">
      <alignment vertical="top"/>
    </xf>
    <xf numFmtId="17" fontId="7" fillId="5" borderId="0" xfId="0" applyNumberFormat="1" applyFont="1" applyFill="1" applyAlignment="1">
      <alignment horizontal="left" vertical="top"/>
    </xf>
    <xf numFmtId="17" fontId="7" fillId="5" borderId="11" xfId="0" applyNumberFormat="1" applyFont="1" applyFill="1" applyBorder="1" applyAlignment="1">
      <alignment horizontal="left" vertical="top"/>
    </xf>
    <xf numFmtId="0" fontId="11" fillId="4" borderId="0" xfId="0" applyFont="1" applyFill="1"/>
    <xf numFmtId="165" fontId="11" fillId="4" borderId="0" xfId="0" applyNumberFormat="1" applyFont="1" applyFill="1" applyAlignment="1">
      <alignment horizontal="right"/>
    </xf>
    <xf numFmtId="0" fontId="11" fillId="4" borderId="0" xfId="0" applyFont="1" applyFill="1" applyAlignment="1">
      <alignment horizontal="right"/>
    </xf>
    <xf numFmtId="17" fontId="11" fillId="5" borderId="0" xfId="0" applyNumberFormat="1" applyFont="1" applyFill="1" applyAlignment="1">
      <alignment horizontal="left" vertical="top"/>
    </xf>
    <xf numFmtId="17" fontId="11" fillId="5" borderId="11" xfId="0" applyNumberFormat="1" applyFont="1" applyFill="1" applyBorder="1" applyAlignment="1">
      <alignment horizontal="left" vertical="top"/>
    </xf>
    <xf numFmtId="165" fontId="7" fillId="4" borderId="8" xfId="0" applyNumberFormat="1" applyFont="1" applyFill="1" applyBorder="1" applyAlignment="1">
      <alignment horizontal="right"/>
    </xf>
    <xf numFmtId="170" fontId="6" fillId="0" borderId="11" xfId="0" applyNumberFormat="1" applyFont="1" applyBorder="1" applyAlignment="1">
      <alignment horizontal="right"/>
    </xf>
    <xf numFmtId="2" fontId="7" fillId="4" borderId="11" xfId="0" applyNumberFormat="1" applyFont="1" applyFill="1" applyBorder="1" applyAlignment="1">
      <alignment horizontal="right" vertical="top"/>
    </xf>
    <xf numFmtId="165" fontId="11" fillId="4" borderId="0" xfId="0" applyNumberFormat="1" applyFont="1" applyFill="1" applyAlignment="1">
      <alignment horizontal="right" vertical="top"/>
    </xf>
    <xf numFmtId="165" fontId="6" fillId="4" borderId="10" xfId="0" applyNumberFormat="1" applyFont="1" applyFill="1" applyBorder="1" applyAlignment="1">
      <alignment horizontal="right" vertical="top"/>
    </xf>
    <xf numFmtId="165" fontId="6" fillId="4" borderId="11" xfId="0" applyNumberFormat="1" applyFont="1" applyFill="1" applyBorder="1" applyAlignment="1">
      <alignment horizontal="right" vertical="top"/>
    </xf>
    <xf numFmtId="165" fontId="6" fillId="4" borderId="12" xfId="0" applyNumberFormat="1" applyFont="1" applyFill="1" applyBorder="1" applyAlignment="1">
      <alignment horizontal="right" vertical="top"/>
    </xf>
    <xf numFmtId="17" fontId="7" fillId="0" borderId="11" xfId="0" applyNumberFormat="1" applyFont="1" applyBorder="1" applyAlignment="1">
      <alignment horizontal="right" vertical="top"/>
    </xf>
    <xf numFmtId="170" fontId="6" fillId="4" borderId="11" xfId="0" applyNumberFormat="1" applyFont="1" applyFill="1" applyBorder="1" applyAlignment="1">
      <alignment horizontal="right" wrapText="1"/>
    </xf>
    <xf numFmtId="165" fontId="7" fillId="0" borderId="8" xfId="0" applyNumberFormat="1" applyFont="1" applyBorder="1"/>
    <xf numFmtId="1" fontId="7" fillId="0" borderId="0" xfId="0" applyNumberFormat="1" applyFont="1"/>
    <xf numFmtId="172" fontId="6" fillId="4" borderId="12" xfId="0" applyNumberFormat="1" applyFont="1" applyFill="1" applyBorder="1" applyAlignment="1">
      <alignment horizontal="right"/>
    </xf>
    <xf numFmtId="2" fontId="7" fillId="4" borderId="10" xfId="0" applyNumberFormat="1" applyFont="1" applyFill="1" applyBorder="1" applyAlignment="1">
      <alignment horizontal="right" vertical="top"/>
    </xf>
    <xf numFmtId="169" fontId="6" fillId="4" borderId="10" xfId="4" applyNumberFormat="1" applyFont="1" applyFill="1" applyBorder="1" applyAlignment="1" applyProtection="1">
      <alignment horizontal="right" vertical="top"/>
    </xf>
    <xf numFmtId="169" fontId="7" fillId="4" borderId="0" xfId="4" applyNumberFormat="1" applyFont="1" applyFill="1" applyBorder="1" applyAlignment="1" applyProtection="1">
      <alignment horizontal="right" vertical="top"/>
    </xf>
    <xf numFmtId="169" fontId="6" fillId="4" borderId="11" xfId="4" applyNumberFormat="1" applyFont="1" applyFill="1" applyBorder="1" applyAlignment="1" applyProtection="1">
      <alignment horizontal="right" vertical="top"/>
    </xf>
    <xf numFmtId="165" fontId="6" fillId="4" borderId="0" xfId="4" applyNumberFormat="1" applyFont="1" applyFill="1" applyBorder="1" applyAlignment="1" applyProtection="1">
      <alignment horizontal="right" vertical="top"/>
    </xf>
    <xf numFmtId="169" fontId="6" fillId="4" borderId="12" xfId="4" applyNumberFormat="1" applyFont="1" applyFill="1" applyBorder="1" applyAlignment="1" applyProtection="1">
      <alignment horizontal="right" vertical="top"/>
    </xf>
    <xf numFmtId="165" fontId="11" fillId="4" borderId="11" xfId="0" applyNumberFormat="1" applyFont="1" applyFill="1" applyBorder="1" applyAlignment="1">
      <alignment horizontal="right"/>
    </xf>
    <xf numFmtId="0" fontId="7" fillId="0" borderId="0" xfId="0" applyFont="1" applyAlignment="1">
      <alignment wrapText="1"/>
    </xf>
    <xf numFmtId="17" fontId="6" fillId="0" borderId="11" xfId="0" quotePrefix="1" applyNumberFormat="1" applyFont="1" applyBorder="1" applyAlignment="1">
      <alignment horizontal="right" wrapText="1"/>
    </xf>
    <xf numFmtId="17" fontId="6" fillId="0" borderId="11" xfId="0" applyNumberFormat="1" applyFont="1" applyBorder="1" applyAlignment="1">
      <alignment horizontal="right"/>
    </xf>
    <xf numFmtId="0" fontId="6" fillId="0" borderId="3" xfId="5" quotePrefix="1" applyFont="1" applyBorder="1" applyAlignment="1">
      <alignment horizontal="right" wrapText="1"/>
    </xf>
    <xf numFmtId="17" fontId="6" fillId="0" borderId="0" xfId="0" quotePrefix="1" applyNumberFormat="1" applyFont="1" applyAlignment="1">
      <alignment horizontal="right" wrapText="1"/>
    </xf>
    <xf numFmtId="17" fontId="6" fillId="0" borderId="1" xfId="0" quotePrefix="1" applyNumberFormat="1" applyFont="1" applyBorder="1" applyAlignment="1">
      <alignment horizontal="right" wrapText="1"/>
    </xf>
    <xf numFmtId="0" fontId="11" fillId="0" borderId="0" xfId="0" applyFont="1" applyAlignment="1">
      <alignment horizontal="right" vertical="top"/>
    </xf>
    <xf numFmtId="170" fontId="25" fillId="0" borderId="11" xfId="0" applyNumberFormat="1" applyFont="1" applyBorder="1" applyAlignment="1">
      <alignment horizontal="right" wrapText="1"/>
    </xf>
    <xf numFmtId="179" fontId="7" fillId="0" borderId="8" xfId="0" applyNumberFormat="1" applyFont="1" applyBorder="1"/>
    <xf numFmtId="17" fontId="11" fillId="5" borderId="10" xfId="0" applyNumberFormat="1" applyFont="1" applyFill="1" applyBorder="1" applyAlignment="1">
      <alignment horizontal="left" vertical="top"/>
    </xf>
    <xf numFmtId="165" fontId="11" fillId="4" borderId="10" xfId="0" applyNumberFormat="1" applyFont="1" applyFill="1" applyBorder="1" applyAlignment="1">
      <alignment horizontal="right" vertical="top"/>
    </xf>
    <xf numFmtId="0" fontId="11" fillId="4" borderId="10" xfId="0" applyFont="1" applyFill="1" applyBorder="1" applyAlignment="1">
      <alignment vertical="top"/>
    </xf>
    <xf numFmtId="17" fontId="7" fillId="0" borderId="0" xfId="0" applyNumberFormat="1" applyFont="1" applyAlignment="1">
      <alignment horizontal="right" vertical="top"/>
    </xf>
    <xf numFmtId="17" fontId="6" fillId="0" borderId="0" xfId="0" applyNumberFormat="1" applyFont="1" applyAlignment="1">
      <alignment horizontal="right" vertical="top"/>
    </xf>
    <xf numFmtId="17" fontId="6" fillId="4" borderId="0" xfId="0" applyNumberFormat="1" applyFont="1" applyFill="1" applyAlignment="1">
      <alignment horizontal="right" vertical="top"/>
    </xf>
    <xf numFmtId="0" fontId="11" fillId="4" borderId="11" xfId="0" applyFont="1" applyFill="1" applyBorder="1"/>
    <xf numFmtId="14" fontId="7" fillId="4" borderId="0" xfId="0" applyNumberFormat="1" applyFont="1" applyFill="1" applyAlignment="1">
      <alignment horizontal="right" vertical="top"/>
    </xf>
    <xf numFmtId="14" fontId="7" fillId="4" borderId="10" xfId="0" applyNumberFormat="1" applyFont="1" applyFill="1" applyBorder="1" applyAlignment="1">
      <alignment horizontal="right" vertical="top"/>
    </xf>
    <xf numFmtId="166" fontId="7" fillId="4" borderId="0" xfId="0" quotePrefix="1" applyNumberFormat="1" applyFont="1" applyFill="1" applyAlignment="1">
      <alignment horizontal="left" vertical="top" wrapText="1"/>
    </xf>
    <xf numFmtId="15" fontId="7" fillId="0" borderId="11" xfId="0" applyNumberFormat="1" applyFont="1" applyBorder="1" applyAlignment="1">
      <alignment horizontal="right" vertical="center"/>
    </xf>
    <xf numFmtId="0" fontId="7" fillId="0" borderId="11" xfId="0" applyFont="1" applyBorder="1" applyAlignment="1">
      <alignment vertical="center"/>
    </xf>
    <xf numFmtId="165" fontId="7" fillId="0" borderId="11" xfId="0" applyNumberFormat="1" applyFont="1" applyBorder="1" applyAlignment="1">
      <alignment vertical="center"/>
    </xf>
    <xf numFmtId="165" fontId="7" fillId="0" borderId="11" xfId="0" applyNumberFormat="1" applyFont="1" applyBorder="1"/>
    <xf numFmtId="165" fontId="7" fillId="0" borderId="11" xfId="0" applyNumberFormat="1" applyFont="1" applyBorder="1" applyAlignment="1">
      <alignment horizontal="right" vertical="center"/>
    </xf>
    <xf numFmtId="165" fontId="7" fillId="0" borderId="11" xfId="0" applyNumberFormat="1" applyFont="1" applyBorder="1" applyAlignment="1">
      <alignment vertical="center" wrapText="1"/>
    </xf>
    <xf numFmtId="0" fontId="7" fillId="0" borderId="11" xfId="0" applyFont="1" applyBorder="1" applyAlignment="1">
      <alignment horizontal="left" vertical="center"/>
    </xf>
    <xf numFmtId="170" fontId="7" fillId="0" borderId="11" xfId="0" applyNumberFormat="1" applyFont="1" applyBorder="1"/>
    <xf numFmtId="165" fontId="7" fillId="0" borderId="11" xfId="0" quotePrefix="1" applyNumberFormat="1" applyFont="1" applyBorder="1" applyAlignment="1">
      <alignment horizontal="left" wrapText="1"/>
    </xf>
    <xf numFmtId="0" fontId="7" fillId="0" borderId="11" xfId="0" quotePrefix="1" applyFont="1" applyBorder="1" applyAlignment="1">
      <alignment horizontal="left" wrapText="1"/>
    </xf>
    <xf numFmtId="165" fontId="7" fillId="0" borderId="12" xfId="0" quotePrefix="1" applyNumberFormat="1" applyFont="1" applyBorder="1" applyAlignment="1">
      <alignment horizontal="left" wrapText="1"/>
    </xf>
    <xf numFmtId="0" fontId="7" fillId="0" borderId="12" xfId="11" applyFont="1" applyBorder="1" applyAlignment="1">
      <alignment wrapText="1"/>
    </xf>
    <xf numFmtId="165" fontId="7" fillId="0" borderId="11" xfId="0" quotePrefix="1" applyNumberFormat="1" applyFont="1" applyBorder="1" applyAlignment="1">
      <alignment horizontal="left"/>
    </xf>
    <xf numFmtId="0" fontId="7" fillId="0" borderId="11" xfId="0" applyFont="1" applyBorder="1" applyAlignment="1">
      <alignment horizontal="left"/>
    </xf>
    <xf numFmtId="0" fontId="7" fillId="0" borderId="12" xfId="0" quotePrefix="1" applyFont="1" applyBorder="1" applyAlignment="1">
      <alignment horizontal="left" wrapText="1"/>
    </xf>
    <xf numFmtId="0" fontId="7" fillId="0" borderId="12" xfId="0" applyFont="1" applyBorder="1"/>
    <xf numFmtId="2" fontId="11" fillId="4" borderId="10" xfId="0" applyNumberFormat="1" applyFont="1" applyFill="1" applyBorder="1" applyAlignment="1">
      <alignment horizontal="right" vertical="top"/>
    </xf>
    <xf numFmtId="2" fontId="11" fillId="4" borderId="0" xfId="0" applyNumberFormat="1" applyFont="1" applyFill="1" applyAlignment="1">
      <alignment horizontal="right" vertical="top"/>
    </xf>
    <xf numFmtId="2" fontId="11" fillId="4" borderId="11" xfId="0" applyNumberFormat="1" applyFont="1" applyFill="1" applyBorder="1" applyAlignment="1">
      <alignment horizontal="right" vertical="top"/>
    </xf>
    <xf numFmtId="3" fontId="7" fillId="0" borderId="0" xfId="0" applyNumberFormat="1" applyFont="1" applyAlignment="1">
      <alignment horizontal="right" vertical="center"/>
    </xf>
    <xf numFmtId="3" fontId="7" fillId="0" borderId="11" xfId="0" applyNumberFormat="1" applyFont="1" applyBorder="1" applyAlignment="1">
      <alignment horizontal="right" vertical="center"/>
    </xf>
    <xf numFmtId="3" fontId="6" fillId="0" borderId="0" xfId="0" applyNumberFormat="1" applyFont="1" applyAlignment="1">
      <alignment horizontal="right" vertical="center"/>
    </xf>
    <xf numFmtId="3" fontId="6" fillId="0" borderId="11" xfId="0" applyNumberFormat="1" applyFont="1" applyBorder="1" applyAlignment="1">
      <alignment horizontal="right" vertical="center"/>
    </xf>
    <xf numFmtId="0" fontId="7" fillId="0" borderId="0" xfId="0" applyFont="1" applyAlignment="1">
      <alignment vertical="top" wrapText="1"/>
    </xf>
    <xf numFmtId="0" fontId="7" fillId="0" borderId="0" xfId="0" applyFont="1" applyAlignment="1">
      <alignment horizontal="left" vertical="top" wrapText="1"/>
    </xf>
    <xf numFmtId="0" fontId="31" fillId="0" borderId="0" xfId="0" applyFont="1" applyAlignment="1">
      <alignment vertical="top" wrapText="1"/>
    </xf>
    <xf numFmtId="0" fontId="19" fillId="0" borderId="5" xfId="0" applyFont="1" applyBorder="1" applyAlignment="1">
      <alignment wrapText="1"/>
    </xf>
    <xf numFmtId="0" fontId="19" fillId="0" borderId="6" xfId="0" applyFont="1" applyBorder="1" applyAlignment="1">
      <alignment wrapText="1"/>
    </xf>
    <xf numFmtId="0" fontId="19" fillId="0" borderId="7" xfId="0" applyFont="1" applyBorder="1" applyAlignment="1">
      <alignment wrapText="1"/>
    </xf>
    <xf numFmtId="14" fontId="18" fillId="0" borderId="0" xfId="0" applyNumberFormat="1" applyFont="1" applyAlignment="1">
      <alignment horizontal="left"/>
    </xf>
    <xf numFmtId="0" fontId="22" fillId="0" borderId="0" xfId="0" applyFont="1" applyAlignment="1">
      <alignment horizontal="left"/>
    </xf>
    <xf numFmtId="165" fontId="7" fillId="0" borderId="12" xfId="0" applyNumberFormat="1" applyFont="1" applyBorder="1" applyAlignment="1">
      <alignment horizontal="center"/>
    </xf>
    <xf numFmtId="0" fontId="7" fillId="0" borderId="12" xfId="0" applyFont="1" applyBorder="1" applyAlignment="1">
      <alignment horizontal="center"/>
    </xf>
    <xf numFmtId="0" fontId="7" fillId="0" borderId="12" xfId="0" applyFont="1" applyBorder="1"/>
    <xf numFmtId="0" fontId="7" fillId="0" borderId="11" xfId="0" applyFont="1" applyBorder="1" applyAlignment="1">
      <alignment horizontal="center" vertical="center" wrapText="1"/>
    </xf>
    <xf numFmtId="0" fontId="7" fillId="0" borderId="11" xfId="0" applyFont="1" applyBorder="1"/>
    <xf numFmtId="175" fontId="7" fillId="0" borderId="11" xfId="0" applyNumberFormat="1" applyFont="1" applyBorder="1" applyAlignment="1">
      <alignment horizontal="center" vertical="center" wrapText="1"/>
    </xf>
    <xf numFmtId="165" fontId="7" fillId="0" borderId="11" xfId="0" applyNumberFormat="1" applyFont="1" applyBorder="1" applyAlignment="1">
      <alignment horizontal="center" vertical="center" wrapText="1"/>
    </xf>
    <xf numFmtId="2" fontId="6" fillId="4" borderId="11" xfId="0" applyNumberFormat="1" applyFont="1" applyFill="1" applyBorder="1" applyAlignment="1">
      <alignment horizontal="center" wrapText="1"/>
    </xf>
    <xf numFmtId="2" fontId="6" fillId="4" borderId="11" xfId="0" applyNumberFormat="1" applyFont="1" applyFill="1" applyBorder="1" applyAlignment="1">
      <alignment horizontal="right"/>
    </xf>
    <xf numFmtId="2" fontId="7" fillId="4" borderId="0" xfId="0" applyNumberFormat="1" applyFont="1" applyFill="1" applyAlignment="1">
      <alignment horizontal="justify" vertical="center" wrapText="1"/>
    </xf>
    <xf numFmtId="2" fontId="7" fillId="4" borderId="0" xfId="0" applyNumberFormat="1" applyFont="1" applyFill="1" applyAlignment="1">
      <alignment horizontal="justify" wrapText="1"/>
    </xf>
    <xf numFmtId="2" fontId="7" fillId="4" borderId="0" xfId="0" applyNumberFormat="1" applyFont="1" applyFill="1" applyAlignment="1">
      <alignment horizontal="left" wrapText="1"/>
    </xf>
    <xf numFmtId="0" fontId="7" fillId="0" borderId="0" xfId="0" applyFont="1" applyAlignment="1">
      <alignment wrapText="1"/>
    </xf>
    <xf numFmtId="0" fontId="6" fillId="4" borderId="1" xfId="0" quotePrefix="1" applyFont="1" applyFill="1" applyBorder="1" applyAlignment="1">
      <alignment horizontal="right"/>
    </xf>
    <xf numFmtId="0" fontId="6" fillId="4" borderId="3" xfId="0" applyFont="1" applyFill="1" applyBorder="1" applyAlignment="1">
      <alignment horizontal="right"/>
    </xf>
    <xf numFmtId="0" fontId="6" fillId="0" borderId="0" xfId="0" applyFont="1" applyAlignment="1">
      <alignment horizontal="left" wrapText="1"/>
    </xf>
    <xf numFmtId="0" fontId="6" fillId="4" borderId="0" xfId="0" applyFont="1" applyFill="1" applyAlignment="1">
      <alignment horizontal="right"/>
    </xf>
    <xf numFmtId="0" fontId="7" fillId="4" borderId="0" xfId="0" applyFont="1" applyFill="1" applyAlignment="1">
      <alignment horizontal="left" wrapText="1"/>
    </xf>
    <xf numFmtId="17" fontId="6" fillId="0" borderId="11" xfId="0" quotePrefix="1" applyNumberFormat="1" applyFont="1" applyBorder="1" applyAlignment="1">
      <alignment horizontal="right" wrapText="1"/>
    </xf>
    <xf numFmtId="17" fontId="6" fillId="0" borderId="11" xfId="0" applyNumberFormat="1" applyFont="1" applyBorder="1" applyAlignment="1">
      <alignment horizontal="right"/>
    </xf>
    <xf numFmtId="0" fontId="6" fillId="0" borderId="1" xfId="5" quotePrefix="1" applyFont="1" applyBorder="1" applyAlignment="1">
      <alignment horizontal="right" wrapText="1"/>
    </xf>
    <xf numFmtId="0" fontId="6" fillId="0" borderId="1" xfId="0" applyFont="1" applyBorder="1" applyAlignment="1">
      <alignment horizontal="right" wrapText="1"/>
    </xf>
    <xf numFmtId="0" fontId="6" fillId="0" borderId="3" xfId="5" quotePrefix="1" applyFont="1" applyBorder="1" applyAlignment="1">
      <alignment horizontal="right" wrapText="1"/>
    </xf>
    <xf numFmtId="17" fontId="6" fillId="0" borderId="0" xfId="0" quotePrefix="1" applyNumberFormat="1" applyFont="1" applyAlignment="1">
      <alignment horizontal="right" wrapText="1"/>
    </xf>
    <xf numFmtId="17" fontId="6" fillId="0" borderId="1" xfId="0" quotePrefix="1" applyNumberFormat="1" applyFont="1" applyBorder="1" applyAlignment="1">
      <alignment horizontal="right" wrapText="1"/>
    </xf>
    <xf numFmtId="0" fontId="6" fillId="0" borderId="1" xfId="0" quotePrefix="1" applyFont="1" applyBorder="1" applyAlignment="1">
      <alignment horizontal="right" wrapText="1"/>
    </xf>
    <xf numFmtId="17" fontId="6" fillId="0" borderId="12" xfId="0" applyNumberFormat="1" applyFont="1" applyBorder="1" applyAlignment="1">
      <alignment horizontal="right"/>
    </xf>
    <xf numFmtId="17" fontId="6" fillId="0" borderId="3" xfId="0" applyNumberFormat="1" applyFont="1" applyBorder="1" applyAlignment="1">
      <alignment horizontal="right"/>
    </xf>
    <xf numFmtId="17" fontId="6" fillId="0" borderId="1" xfId="0" applyNumberFormat="1" applyFont="1" applyBorder="1" applyAlignment="1">
      <alignment horizontal="right"/>
    </xf>
    <xf numFmtId="165" fontId="6" fillId="0" borderId="3" xfId="0" applyNumberFormat="1" applyFont="1" applyBorder="1" applyAlignment="1">
      <alignment horizontal="right"/>
    </xf>
    <xf numFmtId="0" fontId="11" fillId="0" borderId="0" xfId="0" applyFont="1" applyAlignment="1">
      <alignment horizontal="right" vertical="top"/>
    </xf>
    <xf numFmtId="0" fontId="6" fillId="0" borderId="11" xfId="0" applyFont="1" applyBorder="1" applyAlignment="1">
      <alignment horizontal="right" vertical="center" wrapText="1"/>
    </xf>
    <xf numFmtId="170" fontId="25" fillId="0" borderId="11" xfId="0" applyNumberFormat="1" applyFont="1" applyBorder="1" applyAlignment="1">
      <alignment horizontal="right" wrapText="1"/>
    </xf>
    <xf numFmtId="180" fontId="11" fillId="0" borderId="0" xfId="4" applyNumberFormat="1" applyFont="1" applyAlignment="1">
      <alignment horizontal="right" vertical="top" wrapText="1"/>
    </xf>
  </cellXfs>
  <cellStyles count="29">
    <cellStyle name="Comma0" xfId="1" xr:uid="{00000000-0005-0000-0000-000000000000}"/>
    <cellStyle name="Date" xfId="23" xr:uid="{00000000-0005-0000-0000-000001000000}"/>
    <cellStyle name="Fixed" xfId="24" xr:uid="{00000000-0005-0000-0000-000002000000}"/>
    <cellStyle name="Heading1" xfId="25" xr:uid="{00000000-0005-0000-0000-000003000000}"/>
    <cellStyle name="Heading2" xfId="26" xr:uid="{00000000-0005-0000-0000-000004000000}"/>
    <cellStyle name="Hiperpovezava" xfId="6" builtinId="8"/>
    <cellStyle name="Navadno" xfId="0" builtinId="0"/>
    <cellStyle name="Navadno 2" xfId="7" xr:uid="{00000000-0005-0000-0000-000007000000}"/>
    <cellStyle name="Navadno 2 2" xfId="2" xr:uid="{00000000-0005-0000-0000-000008000000}"/>
    <cellStyle name="Navadno 2 3" xfId="3" xr:uid="{00000000-0005-0000-0000-000009000000}"/>
    <cellStyle name="Navadno 2 4" xfId="16" xr:uid="{00000000-0005-0000-0000-00000A000000}"/>
    <cellStyle name="Navadno 2 5" xfId="14" xr:uid="{00000000-0005-0000-0000-00000B000000}"/>
    <cellStyle name="Navadno 3" xfId="8" xr:uid="{00000000-0005-0000-0000-00000C000000}"/>
    <cellStyle name="Navadno 4" xfId="11" xr:uid="{00000000-0005-0000-0000-00000D000000}"/>
    <cellStyle name="Navadno 5" xfId="22" xr:uid="{00000000-0005-0000-0000-00000E000000}"/>
    <cellStyle name="Navadno_List1" xfId="5" xr:uid="{00000000-0005-0000-0000-00000F000000}"/>
    <cellStyle name="Navadno_List2" xfId="10" xr:uid="{00000000-0005-0000-0000-000010000000}"/>
    <cellStyle name="Odstotek" xfId="12" builtinId="5"/>
    <cellStyle name="Odstotek 4" xfId="9" xr:uid="{00000000-0005-0000-0000-000012000000}"/>
    <cellStyle name="Total" xfId="27" xr:uid="{00000000-0005-0000-0000-000013000000}"/>
    <cellStyle name="Vejica" xfId="4" builtinId="3"/>
    <cellStyle name="Vejica 2" xfId="15" xr:uid="{00000000-0005-0000-0000-000015000000}"/>
    <cellStyle name="Vejica 2 2" xfId="20" xr:uid="{00000000-0005-0000-0000-000016000000}"/>
    <cellStyle name="Vejica 3" xfId="17" xr:uid="{00000000-0005-0000-0000-000017000000}"/>
    <cellStyle name="Vejica 3 2" xfId="21" xr:uid="{00000000-0005-0000-0000-000018000000}"/>
    <cellStyle name="Vejica 4" xfId="13" xr:uid="{00000000-0005-0000-0000-000019000000}"/>
    <cellStyle name="Vejica 4 2" xfId="19" xr:uid="{00000000-0005-0000-0000-00001A000000}"/>
    <cellStyle name="Vejica 5" xfId="28" xr:uid="{00000000-0005-0000-0000-00001B000000}"/>
    <cellStyle name="Vejica 6" xfId="18" xr:uid="{00000000-0005-0000-0000-00001C000000}"/>
  </cellStyles>
  <dxfs count="2">
    <dxf>
      <font>
        <color rgb="FF9C0006"/>
      </font>
      <fill>
        <patternFill>
          <bgColor rgb="FFFFC7CE"/>
        </patternFill>
      </fill>
    </dxf>
    <dxf>
      <font>
        <color rgb="FF9C0006"/>
      </font>
      <fill>
        <patternFill>
          <bgColor rgb="FFFFC7CE"/>
        </patternFill>
      </fill>
    </dxf>
  </dxfs>
  <tableStyles count="1" defaultTableStyle="TableStyleMedium9" defaultPivotStyle="PivotStyleLight16">
    <tableStyle name="Slog tabele 1" pivot="0" count="0" xr9:uid="{00000000-0011-0000-FFFF-FFFF00000000}"/>
  </tableStyles>
  <colors>
    <indexedColors>
      <rgbColor rgb="00000000"/>
      <rgbColor rgb="00FFFFFF"/>
      <rgbColor rgb="00FF0000"/>
      <rgbColor rgb="0000FF00"/>
      <rgbColor rgb="000000FF"/>
      <rgbColor rgb="00FFFF00"/>
      <rgbColor rgb="00FF00FF"/>
      <rgbColor rgb="0000FFFF"/>
      <rgbColor rgb="000011B6"/>
      <rgbColor rgb="00FFFFFF"/>
      <rgbColor rgb="001B9CDD"/>
      <rgbColor rgb="00EE8074"/>
      <rgbColor rgb="000000FF"/>
      <rgbColor rgb="005DBFC1"/>
      <rgbColor rgb="003CBEE6"/>
      <rgbColor rgb="0000FFFF"/>
      <rgbColor rgb="003787BD"/>
      <rgbColor rgb="00D9736B"/>
      <rgbColor rgb="00000080"/>
      <rgbColor rgb="00019CC1"/>
      <rgbColor rgb="00800080"/>
      <rgbColor rgb="00008080"/>
      <rgbColor rgb="00C0C0C0"/>
      <rgbColor rgb="00808080"/>
      <rgbColor rgb="009999FF"/>
      <rgbColor rgb="00EAEAEA"/>
      <rgbColor rgb="00DDDDDD"/>
      <rgbColor rgb="00CCECFF"/>
      <rgbColor rgb="00FFCCCC"/>
      <rgbColor rgb="00D9D7F9"/>
      <rgbColor rgb="000066CC"/>
      <rgbColor rgb="00CDDFFF"/>
      <rgbColor rgb="0001778F"/>
      <rgbColor rgb="004AB6B1"/>
      <rgbColor rgb="00CCBCD0"/>
      <rgbColor rgb="00E2DCDD"/>
      <rgbColor rgb="00800080"/>
      <rgbColor rgb="00800000"/>
      <rgbColor rgb="00008080"/>
      <rgbColor rgb="000000FF"/>
      <rgbColor rgb="0000CCFF"/>
      <rgbColor rgb="00CCFFFF"/>
      <rgbColor rgb="00EAA192"/>
      <rgbColor rgb="00C7EBE6"/>
      <rgbColor rgb="0099CCFF"/>
      <rgbColor rgb="008DCEDD"/>
      <rgbColor rgb="00CC99FF"/>
      <rgbColor rgb="00C1AEC6"/>
      <rgbColor rgb="003366FF"/>
      <rgbColor rgb="0033CCCC"/>
      <rgbColor rgb="0045B0B3"/>
      <rgbColor rgb="00C393FD"/>
      <rgbColor rgb="00AD9DB5"/>
      <rgbColor rgb="00A800A8"/>
      <rgbColor rgb="00010000"/>
      <rgbColor rgb="00969696"/>
      <rgbColor rgb="00003366"/>
      <rgbColor rgb="00BF9E9B"/>
      <rgbColor rgb="00CC3300"/>
      <rgbColor rgb="000187A7"/>
      <rgbColor rgb="008A008A"/>
      <rgbColor rgb="00993366"/>
      <rgbColor rgb="00010000"/>
      <rgbColor rgb="00333333"/>
    </indexedColors>
    <mruColors>
      <color rgb="FFB4B4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1.xml"/><Relationship Id="rId1" Type="http://schemas.microsoft.com/office/2011/relationships/chartStyle" Target="style1.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74248673461271"/>
          <c:y val="6.455459846042734E-2"/>
          <c:w val="0.82548292056983541"/>
          <c:h val="0.57766676999358146"/>
        </c:manualLayout>
      </c:layout>
      <c:lineChart>
        <c:grouping val="standard"/>
        <c:varyColors val="0"/>
        <c:ser>
          <c:idx val="1"/>
          <c:order val="0"/>
          <c:tx>
            <c:strRef>
              <c:f>'2'!$C$2</c:f>
              <c:strCache>
                <c:ptCount val="1"/>
                <c:pt idx="0">
                  <c:v>Posojila nebančnemu sektorju</c:v>
                </c:pt>
              </c:strCache>
            </c:strRef>
          </c:tx>
          <c:spPr>
            <a:ln w="15875" cap="rnd" cmpd="sng" algn="ctr">
              <a:solidFill>
                <a:schemeClr val="accent2"/>
              </a:solidFill>
              <a:prstDash val="solid"/>
              <a:round/>
              <a:headEnd type="none" w="med" len="med"/>
              <a:tailEnd type="none" w="med" len="med"/>
            </a:ln>
            <a:effectLst/>
          </c:spPr>
          <c:marker>
            <c:symbol val="none"/>
          </c:marker>
          <c:cat>
            <c:numRef>
              <c:f>'2'!$B$6:$B$113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'2'!$C$6:$C$113</c:f>
              <c:numCache>
                <c:formatCode>0.0</c:formatCode>
                <c:ptCount val="108"/>
                <c:pt idx="0">
                  <c:v>1.399277577433633</c:v>
                </c:pt>
                <c:pt idx="1">
                  <c:v>2.7701099042642952</c:v>
                </c:pt>
                <c:pt idx="2">
                  <c:v>3.0413277140971751</c:v>
                </c:pt>
                <c:pt idx="3">
                  <c:v>3.5337822601124946</c:v>
                </c:pt>
                <c:pt idx="4">
                  <c:v>3.7332843631507684</c:v>
                </c:pt>
                <c:pt idx="5">
                  <c:v>4.911664165608598</c:v>
                </c:pt>
                <c:pt idx="6">
                  <c:v>4.4555227431235966</c:v>
                </c:pt>
                <c:pt idx="7">
                  <c:v>5.0596980787641188</c:v>
                </c:pt>
                <c:pt idx="8">
                  <c:v>6.5225628476307085</c:v>
                </c:pt>
                <c:pt idx="9">
                  <c:v>6.8232311251312794</c:v>
                </c:pt>
                <c:pt idx="10">
                  <c:v>6.5801004293938092</c:v>
                </c:pt>
                <c:pt idx="11">
                  <c:v>4.8189798011591067</c:v>
                </c:pt>
                <c:pt idx="12">
                  <c:v>5.6864405543044283</c:v>
                </c:pt>
                <c:pt idx="13">
                  <c:v>5.9627783359537112</c:v>
                </c:pt>
                <c:pt idx="14">
                  <c:v>5.1018805369012821</c:v>
                </c:pt>
                <c:pt idx="15">
                  <c:v>4.7087133742311105</c:v>
                </c:pt>
                <c:pt idx="16">
                  <c:v>5.3015224218871504</c:v>
                </c:pt>
                <c:pt idx="17">
                  <c:v>5.6170321352250641</c:v>
                </c:pt>
                <c:pt idx="18">
                  <c:v>6.4887673415164659</c:v>
                </c:pt>
                <c:pt idx="19">
                  <c:v>6.7468304326211648</c:v>
                </c:pt>
                <c:pt idx="20">
                  <c:v>5.8529417795336824</c:v>
                </c:pt>
                <c:pt idx="21">
                  <c:v>5.7867880029993213</c:v>
                </c:pt>
                <c:pt idx="22">
                  <c:v>6.1145448184033224</c:v>
                </c:pt>
                <c:pt idx="23">
                  <c:v>3.3132266745613759</c:v>
                </c:pt>
                <c:pt idx="24">
                  <c:v>3.3431790723760901</c:v>
                </c:pt>
                <c:pt idx="25">
                  <c:v>3.7070542694465081</c:v>
                </c:pt>
                <c:pt idx="26">
                  <c:v>4.3675397247864067</c:v>
                </c:pt>
                <c:pt idx="27">
                  <c:v>4.428823357787226</c:v>
                </c:pt>
                <c:pt idx="28">
                  <c:v>4.7254989257206947</c:v>
                </c:pt>
                <c:pt idx="29">
                  <c:v>5.5856996340808873</c:v>
                </c:pt>
                <c:pt idx="30">
                  <c:v>5.4085860832114863</c:v>
                </c:pt>
                <c:pt idx="31">
                  <c:v>5.9684611847325542</c:v>
                </c:pt>
                <c:pt idx="32">
                  <c:v>6.0615704665747172</c:v>
                </c:pt>
                <c:pt idx="33">
                  <c:v>5.7214890079150926</c:v>
                </c:pt>
                <c:pt idx="34">
                  <c:v>5.9536704803446527</c:v>
                </c:pt>
                <c:pt idx="35">
                  <c:v>5.7706507426967146</c:v>
                </c:pt>
                <c:pt idx="36">
                  <c:v>5.8062285965281069</c:v>
                </c:pt>
                <c:pt idx="37">
                  <c:v>6.0765453444416195</c:v>
                </c:pt>
                <c:pt idx="38">
                  <c:v>6.2355148345573319</c:v>
                </c:pt>
                <c:pt idx="39">
                  <c:v>5.5393864441128704</c:v>
                </c:pt>
                <c:pt idx="40">
                  <c:v>4.1015980592894241</c:v>
                </c:pt>
                <c:pt idx="41">
                  <c:v>1.8037402807330016</c:v>
                </c:pt>
                <c:pt idx="42">
                  <c:v>1.6254754714906117</c:v>
                </c:pt>
                <c:pt idx="43">
                  <c:v>0.6225864689131555</c:v>
                </c:pt>
                <c:pt idx="44">
                  <c:v>0.51247927289979067</c:v>
                </c:pt>
                <c:pt idx="45">
                  <c:v>0.76920286435886442</c:v>
                </c:pt>
                <c:pt idx="46">
                  <c:v>0.47897797478022586</c:v>
                </c:pt>
                <c:pt idx="47">
                  <c:v>0.17651301608638814</c:v>
                </c:pt>
                <c:pt idx="48">
                  <c:v>-0.55656203177003594</c:v>
                </c:pt>
                <c:pt idx="49">
                  <c:v>-1.0272638822957147</c:v>
                </c:pt>
                <c:pt idx="50">
                  <c:v>-0.58135129802384666</c:v>
                </c:pt>
                <c:pt idx="51">
                  <c:v>-0.39750933103916974</c:v>
                </c:pt>
                <c:pt idx="52">
                  <c:v>0.58337280289617599</c:v>
                </c:pt>
                <c:pt idx="53">
                  <c:v>2.2295192971396371</c:v>
                </c:pt>
                <c:pt idx="54">
                  <c:v>3.0719552507270542</c:v>
                </c:pt>
                <c:pt idx="55">
                  <c:v>2.9046312635664817</c:v>
                </c:pt>
                <c:pt idx="56">
                  <c:v>2.83252836616672</c:v>
                </c:pt>
                <c:pt idx="57">
                  <c:v>4.486705809112812</c:v>
                </c:pt>
                <c:pt idx="58">
                  <c:v>4.8119195131584691</c:v>
                </c:pt>
                <c:pt idx="59">
                  <c:v>6.2995046862770687</c:v>
                </c:pt>
                <c:pt idx="60">
                  <c:v>7.225843354442163</c:v>
                </c:pt>
                <c:pt idx="61">
                  <c:v>7.8936880522521014</c:v>
                </c:pt>
                <c:pt idx="62">
                  <c:v>8.1481665207118645</c:v>
                </c:pt>
                <c:pt idx="63">
                  <c:v>10.000286147474524</c:v>
                </c:pt>
                <c:pt idx="64">
                  <c:v>10.482711957392144</c:v>
                </c:pt>
                <c:pt idx="65">
                  <c:v>10.661439284840002</c:v>
                </c:pt>
                <c:pt idx="66">
                  <c:v>11.673203540315402</c:v>
                </c:pt>
                <c:pt idx="67">
                  <c:v>13.021125525710687</c:v>
                </c:pt>
                <c:pt idx="68">
                  <c:v>13.047534905995327</c:v>
                </c:pt>
                <c:pt idx="69">
                  <c:v>11.888085196102761</c:v>
                </c:pt>
                <c:pt idx="70">
                  <c:v>11.988329103485862</c:v>
                </c:pt>
                <c:pt idx="71">
                  <c:v>9.9521446277947447</c:v>
                </c:pt>
                <c:pt idx="72">
                  <c:v>9.4869937076928146</c:v>
                </c:pt>
                <c:pt idx="73">
                  <c:v>5.1092455583949592</c:v>
                </c:pt>
                <c:pt idx="74">
                  <c:v>3.5839516409836625</c:v>
                </c:pt>
                <c:pt idx="75">
                  <c:v>3.3350133614838517</c:v>
                </c:pt>
                <c:pt idx="76">
                  <c:v>2.7081316008566336</c:v>
                </c:pt>
                <c:pt idx="77">
                  <c:v>1.9933932546038147</c:v>
                </c:pt>
                <c:pt idx="78">
                  <c:v>0.57077956085271886</c:v>
                </c:pt>
                <c:pt idx="79">
                  <c:v>-0.59571310725339277</c:v>
                </c:pt>
                <c:pt idx="80">
                  <c:v>-1.1007537231397357</c:v>
                </c:pt>
                <c:pt idx="81">
                  <c:v>-1.6261759199110104</c:v>
                </c:pt>
                <c:pt idx="82">
                  <c:v>-2.2793360821105613</c:v>
                </c:pt>
                <c:pt idx="83">
                  <c:v>-2.1916932710117076</c:v>
                </c:pt>
                <c:pt idx="84">
                  <c:v>-2.9297120402095644</c:v>
                </c:pt>
                <c:pt idx="85">
                  <c:v>0.50366974680990939</c:v>
                </c:pt>
                <c:pt idx="86">
                  <c:v>1.1435872953361903</c:v>
                </c:pt>
                <c:pt idx="87">
                  <c:v>0.69333800085014108</c:v>
                </c:pt>
                <c:pt idx="88">
                  <c:v>0.51619932757611675</c:v>
                </c:pt>
                <c:pt idx="89">
                  <c:v>0.96936046734963366</c:v>
                </c:pt>
                <c:pt idx="90">
                  <c:v>1.0164898345671691</c:v>
                </c:pt>
                <c:pt idx="91">
                  <c:v>1.3993498379388125</c:v>
                </c:pt>
                <c:pt idx="92">
                  <c:v>4.4437381730622727</c:v>
                </c:pt>
                <c:pt idx="93">
                  <c:v>4.0309621233791448</c:v>
                </c:pt>
                <c:pt idx="94">
                  <c:v>4.7509194159730317</c:v>
                </c:pt>
                <c:pt idx="95">
                  <c:v>5.4621530036235155</c:v>
                </c:pt>
                <c:pt idx="96">
                  <c:v>6.3045422536257556</c:v>
                </c:pt>
                <c:pt idx="97">
                  <c:v>7.1799040540117876</c:v>
                </c:pt>
                <c:pt idx="98">
                  <c:v>7.6134635969434372</c:v>
                </c:pt>
                <c:pt idx="99">
                  <c:v>7.4117664187161036</c:v>
                </c:pt>
                <c:pt idx="100">
                  <c:v>8.3677811578111836</c:v>
                </c:pt>
                <c:pt idx="101">
                  <c:v>7.8455814246143118</c:v>
                </c:pt>
                <c:pt idx="102">
                  <c:v>8.4361668319624208</c:v>
                </c:pt>
                <c:pt idx="103">
                  <c:v>9.1083522458416546</c:v>
                </c:pt>
                <c:pt idx="104">
                  <c:v>6.1603586940923272</c:v>
                </c:pt>
                <c:pt idx="105">
                  <c:v>7.010830401061674</c:v>
                </c:pt>
                <c:pt idx="106">
                  <c:v>7.0783774422287449</c:v>
                </c:pt>
              </c:numCache>
            </c:numRef>
          </c:val>
          <c:smooth val="0"/>
          <c:extLst>
            <c:ext xmlns:c16="http://schemas.microsoft.com/office/drawing/2014/chart" uri="{C3380CC4-5D6E-409C-BE32-E72D297353CC}">
              <c16:uniqueId val="{00000000-FCF6-4195-AFA7-CEEE1FBD6A82}"/>
            </c:ext>
          </c:extLst>
        </c:ser>
        <c:ser>
          <c:idx val="0"/>
          <c:order val="1"/>
          <c:tx>
            <c:strRef>
              <c:f>'2'!$D$2</c:f>
              <c:strCache>
                <c:ptCount val="1"/>
                <c:pt idx="0">
                  <c:v>Finančna sredstva/VP</c:v>
                </c:pt>
              </c:strCache>
            </c:strRef>
          </c:tx>
          <c:spPr>
            <a:ln w="15875" cap="rnd" cmpd="sng" algn="ctr">
              <a:solidFill>
                <a:schemeClr val="accent4"/>
              </a:solidFill>
              <a:prstDash val="solid"/>
              <a:round/>
              <a:headEnd type="none" w="med" len="med"/>
              <a:tailEnd type="none" w="med" len="med"/>
            </a:ln>
          </c:spPr>
          <c:marker>
            <c:symbol val="none"/>
          </c:marker>
          <c:cat>
            <c:numRef>
              <c:f>'2'!$B$6:$B$113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'2'!$D$6:$D$113</c:f>
              <c:numCache>
                <c:formatCode>0.0</c:formatCode>
                <c:ptCount val="108"/>
                <c:pt idx="0">
                  <c:v>-7.4013542858216379</c:v>
                </c:pt>
                <c:pt idx="1">
                  <c:v>-3.6126674761499</c:v>
                </c:pt>
                <c:pt idx="2">
                  <c:v>-7.799382450703285</c:v>
                </c:pt>
                <c:pt idx="3">
                  <c:v>-5.9265429134480296</c:v>
                </c:pt>
                <c:pt idx="4">
                  <c:v>-6.0030219895257471</c:v>
                </c:pt>
                <c:pt idx="5">
                  <c:v>-4.9327754871259959</c:v>
                </c:pt>
                <c:pt idx="6">
                  <c:v>-4.8482190804366549</c:v>
                </c:pt>
                <c:pt idx="7">
                  <c:v>-5.4601813738925475</c:v>
                </c:pt>
                <c:pt idx="8">
                  <c:v>-4.0263197280476115</c:v>
                </c:pt>
                <c:pt idx="9">
                  <c:v>-7.9752438641660266</c:v>
                </c:pt>
                <c:pt idx="10">
                  <c:v>-2.8544276706255034</c:v>
                </c:pt>
                <c:pt idx="11">
                  <c:v>-3.0154983246249323</c:v>
                </c:pt>
                <c:pt idx="12">
                  <c:v>-4.4856680092684513</c:v>
                </c:pt>
                <c:pt idx="13">
                  <c:v>-6.2159334549097949</c:v>
                </c:pt>
                <c:pt idx="14">
                  <c:v>-3.6717159206251959</c:v>
                </c:pt>
                <c:pt idx="15">
                  <c:v>-2.8125259429864324</c:v>
                </c:pt>
                <c:pt idx="16">
                  <c:v>-3.183403350402636</c:v>
                </c:pt>
                <c:pt idx="17">
                  <c:v>-4.0488710081007291</c:v>
                </c:pt>
                <c:pt idx="18">
                  <c:v>-4.4178603031396202</c:v>
                </c:pt>
                <c:pt idx="19">
                  <c:v>-5.0379438281140443</c:v>
                </c:pt>
                <c:pt idx="20">
                  <c:v>-6.0686539022056234</c:v>
                </c:pt>
                <c:pt idx="21">
                  <c:v>-1.1644111792525558</c:v>
                </c:pt>
                <c:pt idx="22">
                  <c:v>-3.7693689830803789</c:v>
                </c:pt>
                <c:pt idx="23">
                  <c:v>1.0706989722712112</c:v>
                </c:pt>
                <c:pt idx="24">
                  <c:v>1.310048832056987</c:v>
                </c:pt>
                <c:pt idx="25">
                  <c:v>0.30769960332730495</c:v>
                </c:pt>
                <c:pt idx="26">
                  <c:v>2.428962489171349</c:v>
                </c:pt>
                <c:pt idx="27">
                  <c:v>5.6290624102914633</c:v>
                </c:pt>
                <c:pt idx="28">
                  <c:v>4.531849481269834</c:v>
                </c:pt>
                <c:pt idx="29">
                  <c:v>3.5892552277340339</c:v>
                </c:pt>
                <c:pt idx="30">
                  <c:v>4.5633548109403899</c:v>
                </c:pt>
                <c:pt idx="31">
                  <c:v>4.8173943074221848</c:v>
                </c:pt>
                <c:pt idx="32">
                  <c:v>3.5448260916774998</c:v>
                </c:pt>
                <c:pt idx="33">
                  <c:v>2.0237523466066332</c:v>
                </c:pt>
                <c:pt idx="34">
                  <c:v>1.7395240330387196</c:v>
                </c:pt>
                <c:pt idx="35">
                  <c:v>-0.35698586408584587</c:v>
                </c:pt>
                <c:pt idx="36">
                  <c:v>-2.522686854265932</c:v>
                </c:pt>
                <c:pt idx="37">
                  <c:v>-1.7797293600552488</c:v>
                </c:pt>
                <c:pt idx="38">
                  <c:v>-0.88582682768675314</c:v>
                </c:pt>
                <c:pt idx="39">
                  <c:v>-4.4483648442000252</c:v>
                </c:pt>
                <c:pt idx="40">
                  <c:v>-5.6571391342386317</c:v>
                </c:pt>
                <c:pt idx="41">
                  <c:v>-2.8399845630390108</c:v>
                </c:pt>
                <c:pt idx="42">
                  <c:v>-0.24383492600421608</c:v>
                </c:pt>
                <c:pt idx="43">
                  <c:v>5.0179979077968895E-2</c:v>
                </c:pt>
                <c:pt idx="44">
                  <c:v>-0.47229002039396173</c:v>
                </c:pt>
                <c:pt idx="45">
                  <c:v>-0.2246699892181514</c:v>
                </c:pt>
                <c:pt idx="46">
                  <c:v>0.51361526009847669</c:v>
                </c:pt>
                <c:pt idx="47">
                  <c:v>1.3595145140586462</c:v>
                </c:pt>
                <c:pt idx="48">
                  <c:v>2.1810586153181211</c:v>
                </c:pt>
                <c:pt idx="49">
                  <c:v>6.788113957423314</c:v>
                </c:pt>
                <c:pt idx="50">
                  <c:v>5.7852797630774555</c:v>
                </c:pt>
                <c:pt idx="51">
                  <c:v>3.3843245242504372</c:v>
                </c:pt>
                <c:pt idx="52">
                  <c:v>7.7009213547620137</c:v>
                </c:pt>
                <c:pt idx="53">
                  <c:v>6.1581749281647502</c:v>
                </c:pt>
                <c:pt idx="54">
                  <c:v>1.1383497783020058</c:v>
                </c:pt>
                <c:pt idx="55">
                  <c:v>-0.91926337741556896</c:v>
                </c:pt>
                <c:pt idx="56">
                  <c:v>-1.1133013840909367</c:v>
                </c:pt>
                <c:pt idx="57">
                  <c:v>-5.3028749931375962</c:v>
                </c:pt>
                <c:pt idx="58">
                  <c:v>-4.9943613701786793</c:v>
                </c:pt>
                <c:pt idx="59">
                  <c:v>-6.7299963129210383</c:v>
                </c:pt>
                <c:pt idx="60">
                  <c:v>-3.5224746113451944</c:v>
                </c:pt>
                <c:pt idx="61">
                  <c:v>-4.4058261672092254</c:v>
                </c:pt>
                <c:pt idx="62">
                  <c:v>-6.27038252773694</c:v>
                </c:pt>
                <c:pt idx="63">
                  <c:v>-2.4151026364101602</c:v>
                </c:pt>
                <c:pt idx="64">
                  <c:v>-6.6664870596755073</c:v>
                </c:pt>
                <c:pt idx="65">
                  <c:v>-6.3061485944309714</c:v>
                </c:pt>
                <c:pt idx="66">
                  <c:v>-5.2094306111546089</c:v>
                </c:pt>
                <c:pt idx="67">
                  <c:v>-3.6834380838308922</c:v>
                </c:pt>
                <c:pt idx="68">
                  <c:v>-2.5752016454991034</c:v>
                </c:pt>
                <c:pt idx="69">
                  <c:v>1.4996904945126399</c:v>
                </c:pt>
                <c:pt idx="70">
                  <c:v>2.2801133761141124</c:v>
                </c:pt>
                <c:pt idx="71">
                  <c:v>4.8312130920575402</c:v>
                </c:pt>
                <c:pt idx="72">
                  <c:v>4.7657391899538215</c:v>
                </c:pt>
                <c:pt idx="73">
                  <c:v>1.7407820970754218</c:v>
                </c:pt>
                <c:pt idx="74">
                  <c:v>1.7992042542655406</c:v>
                </c:pt>
                <c:pt idx="75">
                  <c:v>1.3837539527436604</c:v>
                </c:pt>
                <c:pt idx="76">
                  <c:v>2.1437143613909804</c:v>
                </c:pt>
                <c:pt idx="77">
                  <c:v>2.9325607596974113</c:v>
                </c:pt>
                <c:pt idx="78">
                  <c:v>2.0772764363299112</c:v>
                </c:pt>
                <c:pt idx="79">
                  <c:v>3.7334668264473736</c:v>
                </c:pt>
                <c:pt idx="80">
                  <c:v>6.5416600498262367</c:v>
                </c:pt>
                <c:pt idx="81">
                  <c:v>10.133558556992938</c:v>
                </c:pt>
                <c:pt idx="82">
                  <c:v>10.032003607383455</c:v>
                </c:pt>
                <c:pt idx="83">
                  <c:v>12.061453907571362</c:v>
                </c:pt>
                <c:pt idx="84">
                  <c:v>16.061789708769346</c:v>
                </c:pt>
                <c:pt idx="85">
                  <c:v>19.661942223679006</c:v>
                </c:pt>
                <c:pt idx="86">
                  <c:v>31.188577946406305</c:v>
                </c:pt>
                <c:pt idx="87">
                  <c:v>34.502058746331656</c:v>
                </c:pt>
                <c:pt idx="88">
                  <c:v>34.183983459346436</c:v>
                </c:pt>
                <c:pt idx="89">
                  <c:v>33.486202285165831</c:v>
                </c:pt>
                <c:pt idx="90">
                  <c:v>34.528341942131945</c:v>
                </c:pt>
                <c:pt idx="91">
                  <c:v>33.873739570204698</c:v>
                </c:pt>
                <c:pt idx="92">
                  <c:v>30.831237695371904</c:v>
                </c:pt>
                <c:pt idx="93">
                  <c:v>29.10575220726923</c:v>
                </c:pt>
                <c:pt idx="94">
                  <c:v>29.976882259321648</c:v>
                </c:pt>
                <c:pt idx="95">
                  <c:v>33.581779049138106</c:v>
                </c:pt>
                <c:pt idx="96">
                  <c:v>32.263695136577475</c:v>
                </c:pt>
                <c:pt idx="97">
                  <c:v>29.595997006967465</c:v>
                </c:pt>
                <c:pt idx="98">
                  <c:v>21.822973178955785</c:v>
                </c:pt>
                <c:pt idx="99">
                  <c:v>18.419376008967546</c:v>
                </c:pt>
                <c:pt idx="100">
                  <c:v>19.127124689444798</c:v>
                </c:pt>
                <c:pt idx="101">
                  <c:v>19.869073710298846</c:v>
                </c:pt>
                <c:pt idx="102">
                  <c:v>19.319552811087192</c:v>
                </c:pt>
                <c:pt idx="103">
                  <c:v>21.003376145329987</c:v>
                </c:pt>
                <c:pt idx="104">
                  <c:v>20.857050448503166</c:v>
                </c:pt>
                <c:pt idx="105">
                  <c:v>18.903831194381059</c:v>
                </c:pt>
                <c:pt idx="106">
                  <c:v>17.892161871881342</c:v>
                </c:pt>
              </c:numCache>
            </c:numRef>
          </c:val>
          <c:smooth val="0"/>
          <c:extLst>
            <c:ext xmlns:c16="http://schemas.microsoft.com/office/drawing/2014/chart" uri="{C3380CC4-5D6E-409C-BE32-E72D297353CC}">
              <c16:uniqueId val="{00000001-FCF6-4195-AFA7-CEEE1FBD6A82}"/>
            </c:ext>
          </c:extLst>
        </c:ser>
        <c:dLbls>
          <c:showLegendKey val="0"/>
          <c:showVal val="0"/>
          <c:showCatName val="0"/>
          <c:showSerName val="0"/>
          <c:showPercent val="0"/>
          <c:showBubbleSize val="0"/>
        </c:dLbls>
        <c:marker val="1"/>
        <c:smooth val="0"/>
        <c:axId val="569352960"/>
        <c:axId val="569354880"/>
      </c:lineChart>
      <c:lineChart>
        <c:grouping val="standard"/>
        <c:varyColors val="0"/>
        <c:ser>
          <c:idx val="2"/>
          <c:order val="2"/>
          <c:tx>
            <c:strRef>
              <c:f>'2'!$E$2</c:f>
              <c:strCache>
                <c:ptCount val="1"/>
                <c:pt idx="0">
                  <c:v>Bilančna vsota</c:v>
                </c:pt>
              </c:strCache>
            </c:strRef>
          </c:tx>
          <c:spPr>
            <a:ln w="15875" cap="rnd" cmpd="sng" algn="ctr">
              <a:solidFill>
                <a:schemeClr val="tx2"/>
              </a:solidFill>
              <a:prstDash val="solid"/>
              <a:round/>
              <a:headEnd type="none" w="med" len="med"/>
              <a:tailEnd type="none" w="med" len="med"/>
            </a:ln>
          </c:spPr>
          <c:marker>
            <c:symbol val="none"/>
          </c:marker>
          <c:cat>
            <c:numRef>
              <c:f>'2'!$A$6:$A$113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'2'!$E$6:$E$113</c:f>
              <c:numCache>
                <c:formatCode>0.0</c:formatCode>
                <c:ptCount val="108"/>
                <c:pt idx="0">
                  <c:v>-2.3096134378952082</c:v>
                </c:pt>
                <c:pt idx="1">
                  <c:v>-1.6813325758927355</c:v>
                </c:pt>
                <c:pt idx="2">
                  <c:v>1.5352710740452968</c:v>
                </c:pt>
                <c:pt idx="3">
                  <c:v>1.3764067104155231</c:v>
                </c:pt>
                <c:pt idx="4">
                  <c:v>1.4995223755812859</c:v>
                </c:pt>
                <c:pt idx="5">
                  <c:v>2.3463590746710228</c:v>
                </c:pt>
                <c:pt idx="6">
                  <c:v>1.3142028146444718</c:v>
                </c:pt>
                <c:pt idx="7">
                  <c:v>2.1295533155629931</c:v>
                </c:pt>
                <c:pt idx="8">
                  <c:v>2.8761975512395566</c:v>
                </c:pt>
                <c:pt idx="9">
                  <c:v>2.1198968355384817</c:v>
                </c:pt>
                <c:pt idx="10">
                  <c:v>3.0667756936117341</c:v>
                </c:pt>
                <c:pt idx="11">
                  <c:v>2.4202171297106112</c:v>
                </c:pt>
                <c:pt idx="12">
                  <c:v>2.9956840786167893</c:v>
                </c:pt>
                <c:pt idx="13">
                  <c:v>2.9947779737253377</c:v>
                </c:pt>
                <c:pt idx="14">
                  <c:v>1.2870372440984434</c:v>
                </c:pt>
                <c:pt idx="15">
                  <c:v>1.9837668956431465</c:v>
                </c:pt>
                <c:pt idx="16">
                  <c:v>2.5202962104886151</c:v>
                </c:pt>
                <c:pt idx="17">
                  <c:v>3.3131460295958481</c:v>
                </c:pt>
                <c:pt idx="18">
                  <c:v>4.4416924719155482</c:v>
                </c:pt>
                <c:pt idx="19">
                  <c:v>3.2693655117680187</c:v>
                </c:pt>
                <c:pt idx="20">
                  <c:v>2.9975927764708254</c:v>
                </c:pt>
                <c:pt idx="21">
                  <c:v>2.2318336489898449</c:v>
                </c:pt>
                <c:pt idx="22">
                  <c:v>1.9335629729766213</c:v>
                </c:pt>
                <c:pt idx="23">
                  <c:v>2.1862296944476833</c:v>
                </c:pt>
                <c:pt idx="24">
                  <c:v>2.5235787194471726</c:v>
                </c:pt>
                <c:pt idx="25">
                  <c:v>3.4314950002242828</c:v>
                </c:pt>
                <c:pt idx="26">
                  <c:v>3.6500257984728446</c:v>
                </c:pt>
                <c:pt idx="27">
                  <c:v>3.9839215886934731</c:v>
                </c:pt>
                <c:pt idx="28">
                  <c:v>4.3358707796711249</c:v>
                </c:pt>
                <c:pt idx="29">
                  <c:v>4.3769341192418265</c:v>
                </c:pt>
                <c:pt idx="30">
                  <c:v>4.8045828032701632</c:v>
                </c:pt>
                <c:pt idx="31">
                  <c:v>5.6317226686188882</c:v>
                </c:pt>
                <c:pt idx="32">
                  <c:v>5.2968464824326045</c:v>
                </c:pt>
                <c:pt idx="33">
                  <c:v>5.8206408186848524</c:v>
                </c:pt>
                <c:pt idx="34">
                  <c:v>6.1934988261809876</c:v>
                </c:pt>
                <c:pt idx="35">
                  <c:v>6.2844764484933924</c:v>
                </c:pt>
                <c:pt idx="36">
                  <c:v>6.9564780080409783</c:v>
                </c:pt>
                <c:pt idx="37">
                  <c:v>5.2606885786273594</c:v>
                </c:pt>
                <c:pt idx="38">
                  <c:v>6.742971461142</c:v>
                </c:pt>
                <c:pt idx="39">
                  <c:v>7.4723286288743695</c:v>
                </c:pt>
                <c:pt idx="40">
                  <c:v>7.2331051369910693</c:v>
                </c:pt>
                <c:pt idx="41">
                  <c:v>7.6765722216186827</c:v>
                </c:pt>
                <c:pt idx="42">
                  <c:v>7.7746184131304297</c:v>
                </c:pt>
                <c:pt idx="43">
                  <c:v>7.6797729414008975</c:v>
                </c:pt>
                <c:pt idx="44">
                  <c:v>7.462053057997764</c:v>
                </c:pt>
                <c:pt idx="45">
                  <c:v>8.1465206491015518</c:v>
                </c:pt>
                <c:pt idx="46">
                  <c:v>8.1798715517607192</c:v>
                </c:pt>
                <c:pt idx="47">
                  <c:v>8.3427739703433303</c:v>
                </c:pt>
                <c:pt idx="48">
                  <c:v>8.1362862425231839</c:v>
                </c:pt>
                <c:pt idx="49">
                  <c:v>9.3655457654865835</c:v>
                </c:pt>
                <c:pt idx="50">
                  <c:v>9.1549848707968664</c:v>
                </c:pt>
                <c:pt idx="51">
                  <c:v>8.0001684796246373</c:v>
                </c:pt>
                <c:pt idx="52">
                  <c:v>7.9417114079270323</c:v>
                </c:pt>
                <c:pt idx="53">
                  <c:v>10.323611014704426</c:v>
                </c:pt>
                <c:pt idx="54">
                  <c:v>9.0401485932440462</c:v>
                </c:pt>
                <c:pt idx="55">
                  <c:v>9.0024927860393298</c:v>
                </c:pt>
                <c:pt idx="56">
                  <c:v>9.0779289455138681</c:v>
                </c:pt>
                <c:pt idx="57">
                  <c:v>8.0503509765574641</c:v>
                </c:pt>
                <c:pt idx="58">
                  <c:v>7.4899829451922306</c:v>
                </c:pt>
                <c:pt idx="59">
                  <c:v>8.0635740935365074</c:v>
                </c:pt>
                <c:pt idx="60">
                  <c:v>7.2627925076929944</c:v>
                </c:pt>
                <c:pt idx="61">
                  <c:v>6.6072861560161122</c:v>
                </c:pt>
                <c:pt idx="62">
                  <c:v>5.5620345840782015</c:v>
                </c:pt>
                <c:pt idx="63">
                  <c:v>5.5573527213670371</c:v>
                </c:pt>
                <c:pt idx="64">
                  <c:v>5.3791847838486895</c:v>
                </c:pt>
                <c:pt idx="65">
                  <c:v>0.88926408740330753</c:v>
                </c:pt>
                <c:pt idx="66">
                  <c:v>2.1843930132399825</c:v>
                </c:pt>
                <c:pt idx="67">
                  <c:v>2.8219037351829845</c:v>
                </c:pt>
                <c:pt idx="68">
                  <c:v>4.5496680618002383</c:v>
                </c:pt>
                <c:pt idx="69">
                  <c:v>4.9435393353322032</c:v>
                </c:pt>
                <c:pt idx="70">
                  <c:v>5.4345818216903208</c:v>
                </c:pt>
                <c:pt idx="71">
                  <c:v>4.8153350667213823</c:v>
                </c:pt>
                <c:pt idx="72">
                  <c:v>4.2665145867555987</c:v>
                </c:pt>
                <c:pt idx="73">
                  <c:v>4.0136680188920248</c:v>
                </c:pt>
                <c:pt idx="74">
                  <c:v>3.6241934333669734</c:v>
                </c:pt>
                <c:pt idx="75">
                  <c:v>3.3859414148164069</c:v>
                </c:pt>
                <c:pt idx="76">
                  <c:v>3.5178275970670692</c:v>
                </c:pt>
                <c:pt idx="77">
                  <c:v>6.6855047877488305</c:v>
                </c:pt>
                <c:pt idx="78">
                  <c:v>5.4509887000578239</c:v>
                </c:pt>
                <c:pt idx="79">
                  <c:v>5.6918995966268593</c:v>
                </c:pt>
                <c:pt idx="80">
                  <c:v>4.6711479634936826</c:v>
                </c:pt>
                <c:pt idx="81">
                  <c:v>5.0519452721334623</c:v>
                </c:pt>
                <c:pt idx="82">
                  <c:v>4.7952056261071796</c:v>
                </c:pt>
                <c:pt idx="83">
                  <c:v>4.95737540669281</c:v>
                </c:pt>
                <c:pt idx="84">
                  <c:v>4.2016317067153031</c:v>
                </c:pt>
                <c:pt idx="85">
                  <c:v>4.6891844881070455</c:v>
                </c:pt>
                <c:pt idx="86">
                  <c:v>5.0149211447472863</c:v>
                </c:pt>
                <c:pt idx="87">
                  <c:v>4.7422680659080063</c:v>
                </c:pt>
                <c:pt idx="88">
                  <c:v>5.3190240941369371</c:v>
                </c:pt>
                <c:pt idx="89">
                  <c:v>4.3810578763305186</c:v>
                </c:pt>
                <c:pt idx="90">
                  <c:v>4.4498050750344076</c:v>
                </c:pt>
                <c:pt idx="91">
                  <c:v>3.621316527060503</c:v>
                </c:pt>
                <c:pt idx="92">
                  <c:v>3.8514565381311039</c:v>
                </c:pt>
                <c:pt idx="93">
                  <c:v>3.1680934043867515</c:v>
                </c:pt>
                <c:pt idx="94">
                  <c:v>2.7447144389949552</c:v>
                </c:pt>
                <c:pt idx="95">
                  <c:v>2.1734753304034626</c:v>
                </c:pt>
                <c:pt idx="96">
                  <c:v>4.5718654245147539</c:v>
                </c:pt>
                <c:pt idx="97">
                  <c:v>5.0473540331757327</c:v>
                </c:pt>
                <c:pt idx="98">
                  <c:v>4.4026575898084896</c:v>
                </c:pt>
                <c:pt idx="99">
                  <c:v>4.5190941652764272</c:v>
                </c:pt>
                <c:pt idx="100">
                  <c:v>5.9993782402167017</c:v>
                </c:pt>
                <c:pt idx="101">
                  <c:v>4.8236653027896814</c:v>
                </c:pt>
                <c:pt idx="102">
                  <c:v>4.506733893017234</c:v>
                </c:pt>
                <c:pt idx="103">
                  <c:v>4.8974204947160649</c:v>
                </c:pt>
                <c:pt idx="104">
                  <c:v>4.3679249873374015</c:v>
                </c:pt>
                <c:pt idx="105">
                  <c:v>5.2936692350157522</c:v>
                </c:pt>
                <c:pt idx="106">
                  <c:v>5.8104937960804737</c:v>
                </c:pt>
              </c:numCache>
            </c:numRef>
          </c:val>
          <c:smooth val="0"/>
          <c:extLst>
            <c:ext xmlns:c16="http://schemas.microsoft.com/office/drawing/2014/chart" uri="{C3380CC4-5D6E-409C-BE32-E72D297353CC}">
              <c16:uniqueId val="{00000002-FCF6-4195-AFA7-CEEE1FBD6A82}"/>
            </c:ext>
          </c:extLst>
        </c:ser>
        <c:ser>
          <c:idx val="3"/>
          <c:order val="3"/>
          <c:tx>
            <c:strRef>
              <c:f>'2'!$F$2</c:f>
              <c:strCache>
                <c:ptCount val="1"/>
                <c:pt idx="0">
                  <c:v>Likvidna aktiva (terjatve do CB, VV do bank)</c:v>
                </c:pt>
              </c:strCache>
            </c:strRef>
          </c:tx>
          <c:spPr>
            <a:ln w="15875" cap="rnd" cmpd="sng" algn="ctr">
              <a:solidFill>
                <a:schemeClr val="accent1"/>
              </a:solidFill>
              <a:prstDash val="solid"/>
              <a:round/>
              <a:headEnd type="none" w="med" len="med"/>
              <a:tailEnd type="none" w="med" len="med"/>
            </a:ln>
          </c:spPr>
          <c:marker>
            <c:symbol val="none"/>
          </c:marker>
          <c:cat>
            <c:numRef>
              <c:f>'2'!$A$6:$A$113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'2'!$F$6:$F$113</c:f>
              <c:numCache>
                <c:formatCode>0.0</c:formatCode>
                <c:ptCount val="108"/>
                <c:pt idx="0">
                  <c:v>22.763190130095289</c:v>
                </c:pt>
                <c:pt idx="1">
                  <c:v>-0.3435956942132945</c:v>
                </c:pt>
                <c:pt idx="2">
                  <c:v>29.631961485641845</c:v>
                </c:pt>
                <c:pt idx="3">
                  <c:v>19.934279511871633</c:v>
                </c:pt>
                <c:pt idx="4">
                  <c:v>18.765805279525939</c:v>
                </c:pt>
                <c:pt idx="5">
                  <c:v>22.25099036939222</c:v>
                </c:pt>
                <c:pt idx="6">
                  <c:v>11.038693899516282</c:v>
                </c:pt>
                <c:pt idx="7">
                  <c:v>11.351526310130433</c:v>
                </c:pt>
                <c:pt idx="8">
                  <c:v>2.9036904045535605</c:v>
                </c:pt>
                <c:pt idx="9">
                  <c:v>11.448912637083675</c:v>
                </c:pt>
                <c:pt idx="10">
                  <c:v>2.0153462142923129</c:v>
                </c:pt>
                <c:pt idx="11">
                  <c:v>3.8239317443249377</c:v>
                </c:pt>
                <c:pt idx="12">
                  <c:v>6.2384884045501243</c:v>
                </c:pt>
                <c:pt idx="13">
                  <c:v>10.369247003013204</c:v>
                </c:pt>
                <c:pt idx="14">
                  <c:v>-7.2738319992623364</c:v>
                </c:pt>
                <c:pt idx="15">
                  <c:v>0.30243548110020502</c:v>
                </c:pt>
                <c:pt idx="16">
                  <c:v>3.2323029309961004</c:v>
                </c:pt>
                <c:pt idx="17">
                  <c:v>10.091447622940187</c:v>
                </c:pt>
                <c:pt idx="18">
                  <c:v>17.262995361030285</c:v>
                </c:pt>
                <c:pt idx="19">
                  <c:v>13.96799561992934</c:v>
                </c:pt>
                <c:pt idx="20">
                  <c:v>17.507952713508978</c:v>
                </c:pt>
                <c:pt idx="21">
                  <c:v>-2.6928508047279975</c:v>
                </c:pt>
                <c:pt idx="22">
                  <c:v>-0.21852744736559071</c:v>
                </c:pt>
                <c:pt idx="23">
                  <c:v>12.584786136026139</c:v>
                </c:pt>
                <c:pt idx="24">
                  <c:v>13.046522078588874</c:v>
                </c:pt>
                <c:pt idx="25">
                  <c:v>25.601174738512178</c:v>
                </c:pt>
                <c:pt idx="26">
                  <c:v>20.707260809098194</c:v>
                </c:pt>
                <c:pt idx="27">
                  <c:v>16.973451602628753</c:v>
                </c:pt>
                <c:pt idx="28">
                  <c:v>16.777041429741367</c:v>
                </c:pt>
                <c:pt idx="29">
                  <c:v>12.343259044411049</c:v>
                </c:pt>
                <c:pt idx="30">
                  <c:v>11.303242730770545</c:v>
                </c:pt>
                <c:pt idx="31">
                  <c:v>8.7959895725742356</c:v>
                </c:pt>
                <c:pt idx="32">
                  <c:v>7.2429716991607718</c:v>
                </c:pt>
                <c:pt idx="33">
                  <c:v>19.410980139316301</c:v>
                </c:pt>
                <c:pt idx="34">
                  <c:v>19.883492578937599</c:v>
                </c:pt>
                <c:pt idx="35">
                  <c:v>22.697256967479952</c:v>
                </c:pt>
                <c:pt idx="36">
                  <c:v>21.552310893354854</c:v>
                </c:pt>
                <c:pt idx="37">
                  <c:v>2.7310781403642403</c:v>
                </c:pt>
                <c:pt idx="38">
                  <c:v>12.021673986949132</c:v>
                </c:pt>
                <c:pt idx="39">
                  <c:v>27.049816716583464</c:v>
                </c:pt>
                <c:pt idx="40">
                  <c:v>34.99928875607916</c:v>
                </c:pt>
                <c:pt idx="41">
                  <c:v>54.293412046095369</c:v>
                </c:pt>
                <c:pt idx="42">
                  <c:v>45.112886220364381</c:v>
                </c:pt>
                <c:pt idx="43">
                  <c:v>53.843939841891377</c:v>
                </c:pt>
                <c:pt idx="44">
                  <c:v>65.950338304715132</c:v>
                </c:pt>
                <c:pt idx="45">
                  <c:v>68.354058324384752</c:v>
                </c:pt>
                <c:pt idx="46">
                  <c:v>63.959945964409592</c:v>
                </c:pt>
                <c:pt idx="47">
                  <c:v>52.591871737238534</c:v>
                </c:pt>
                <c:pt idx="48">
                  <c:v>64.728544408598083</c:v>
                </c:pt>
                <c:pt idx="49">
                  <c:v>68.006363767461991</c:v>
                </c:pt>
                <c:pt idx="50">
                  <c:v>67.734409869819046</c:v>
                </c:pt>
                <c:pt idx="51">
                  <c:v>53.028689729731468</c:v>
                </c:pt>
                <c:pt idx="52">
                  <c:v>44.226452120523874</c:v>
                </c:pt>
                <c:pt idx="53">
                  <c:v>48.923306582525328</c:v>
                </c:pt>
                <c:pt idx="54">
                  <c:v>42.797596326181434</c:v>
                </c:pt>
                <c:pt idx="55">
                  <c:v>47.179084144626657</c:v>
                </c:pt>
                <c:pt idx="56">
                  <c:v>39.392589285725663</c:v>
                </c:pt>
                <c:pt idx="57">
                  <c:v>32.544637145558752</c:v>
                </c:pt>
                <c:pt idx="58">
                  <c:v>27.431826307349972</c:v>
                </c:pt>
                <c:pt idx="59">
                  <c:v>30.261896791917842</c:v>
                </c:pt>
                <c:pt idx="60">
                  <c:v>20.210776865187796</c:v>
                </c:pt>
                <c:pt idx="61">
                  <c:v>20.339882041733269</c:v>
                </c:pt>
                <c:pt idx="62">
                  <c:v>11.193966130638966</c:v>
                </c:pt>
                <c:pt idx="63">
                  <c:v>3.4952271138839031</c:v>
                </c:pt>
                <c:pt idx="64">
                  <c:v>5.1216831588676959</c:v>
                </c:pt>
                <c:pt idx="65">
                  <c:v>-15.20905971722437</c:v>
                </c:pt>
                <c:pt idx="66">
                  <c:v>-12.232267946424324</c:v>
                </c:pt>
                <c:pt idx="67">
                  <c:v>-14.822391523142741</c:v>
                </c:pt>
                <c:pt idx="68">
                  <c:v>-8.7989011935616812</c:v>
                </c:pt>
                <c:pt idx="69">
                  <c:v>-10.951639562643889</c:v>
                </c:pt>
                <c:pt idx="70">
                  <c:v>-7.9938068178882604</c:v>
                </c:pt>
                <c:pt idx="71">
                  <c:v>-9.139668863445106</c:v>
                </c:pt>
                <c:pt idx="72">
                  <c:v>-8.9458482744850585</c:v>
                </c:pt>
                <c:pt idx="73">
                  <c:v>5.4797622000402058E-2</c:v>
                </c:pt>
                <c:pt idx="74">
                  <c:v>3.6495096784490366</c:v>
                </c:pt>
                <c:pt idx="75">
                  <c:v>4.6463179691178302</c:v>
                </c:pt>
                <c:pt idx="76">
                  <c:v>5.9277575657664006</c:v>
                </c:pt>
                <c:pt idx="77">
                  <c:v>24.475513285716644</c:v>
                </c:pt>
                <c:pt idx="78">
                  <c:v>25.389960718919589</c:v>
                </c:pt>
                <c:pt idx="79">
                  <c:v>28.632054618658476</c:v>
                </c:pt>
                <c:pt idx="80">
                  <c:v>22.800608818858947</c:v>
                </c:pt>
                <c:pt idx="81">
                  <c:v>22.488679661843889</c:v>
                </c:pt>
                <c:pt idx="82">
                  <c:v>24.159659610174543</c:v>
                </c:pt>
                <c:pt idx="83">
                  <c:v>22.195405816011295</c:v>
                </c:pt>
                <c:pt idx="84">
                  <c:v>15.12916843612282</c:v>
                </c:pt>
                <c:pt idx="85">
                  <c:v>6.5497426317832952</c:v>
                </c:pt>
                <c:pt idx="86">
                  <c:v>-5.7521164964381422</c:v>
                </c:pt>
                <c:pt idx="87">
                  <c:v>-7.7444744836599249</c:v>
                </c:pt>
                <c:pt idx="88">
                  <c:v>-5.7453627031249006</c:v>
                </c:pt>
                <c:pt idx="89">
                  <c:v>-11.436940696950959</c:v>
                </c:pt>
                <c:pt idx="90">
                  <c:v>-12.896295976691741</c:v>
                </c:pt>
                <c:pt idx="91">
                  <c:v>-13.916200152342773</c:v>
                </c:pt>
                <c:pt idx="92">
                  <c:v>-20.008609891571304</c:v>
                </c:pt>
                <c:pt idx="93">
                  <c:v>-19.508273846442737</c:v>
                </c:pt>
                <c:pt idx="94">
                  <c:v>-26.251592646817489</c:v>
                </c:pt>
                <c:pt idx="95">
                  <c:v>-30.626829713943295</c:v>
                </c:pt>
                <c:pt idx="96">
                  <c:v>-24.044344669968908</c:v>
                </c:pt>
                <c:pt idx="97">
                  <c:v>-23.565026511561282</c:v>
                </c:pt>
                <c:pt idx="98">
                  <c:v>-20.883635149851809</c:v>
                </c:pt>
                <c:pt idx="99">
                  <c:v>-21.166697078021723</c:v>
                </c:pt>
                <c:pt idx="100">
                  <c:v>-15.095728869873803</c:v>
                </c:pt>
                <c:pt idx="101">
                  <c:v>-20.608338520087443</c:v>
                </c:pt>
                <c:pt idx="102">
                  <c:v>-24.17654730719655</c:v>
                </c:pt>
                <c:pt idx="103">
                  <c:v>-30.086559438762585</c:v>
                </c:pt>
                <c:pt idx="104">
                  <c:v>-26.203641447842706</c:v>
                </c:pt>
                <c:pt idx="105">
                  <c:v>-21.85439490917225</c:v>
                </c:pt>
                <c:pt idx="106">
                  <c:v>-19.055578972775113</c:v>
                </c:pt>
              </c:numCache>
            </c:numRef>
          </c:val>
          <c:smooth val="0"/>
          <c:extLst>
            <c:ext xmlns:c16="http://schemas.microsoft.com/office/drawing/2014/chart" uri="{C3380CC4-5D6E-409C-BE32-E72D297353CC}">
              <c16:uniqueId val="{00000003-FCF6-4195-AFA7-CEEE1FBD6A82}"/>
            </c:ext>
          </c:extLst>
        </c:ser>
        <c:dLbls>
          <c:showLegendKey val="0"/>
          <c:showVal val="0"/>
          <c:showCatName val="0"/>
          <c:showSerName val="0"/>
          <c:showPercent val="0"/>
          <c:showBubbleSize val="0"/>
        </c:dLbls>
        <c:marker val="1"/>
        <c:smooth val="0"/>
        <c:axId val="207851904"/>
        <c:axId val="207853440"/>
      </c:lineChart>
      <c:dateAx>
        <c:axId val="569352960"/>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rgbClr val="C0C0C0"/>
                  </a:solidFill>
                  <a:prstDash val="solid"/>
                  <a:round/>
                </a14:hiddenLine>
              </a:ext>
            </a:extLst>
          </c:spPr>
        </c:majorGridlines>
        <c:numFmt formatCode="m/d/yyyy" sourceLinked="1"/>
        <c:majorTickMark val="none"/>
        <c:minorTickMark val="none"/>
        <c:tickLblPos val="none"/>
        <c:spPr>
          <a:noFill/>
          <a:ln w="6350" cap="flat" cmpd="sng" algn="ctr">
            <a:solidFill>
              <a:srgbClr val="868685"/>
            </a:solidFill>
            <a:prstDash val="solid"/>
          </a:ln>
          <a:effectLst/>
        </c:spPr>
        <c:crossAx val="569354880"/>
        <c:crosses val="autoZero"/>
        <c:auto val="0"/>
        <c:lblOffset val="100"/>
        <c:baseTimeUnit val="months"/>
        <c:majorUnit val="1"/>
        <c:majorTimeUnit val="years"/>
      </c:dateAx>
      <c:valAx>
        <c:axId val="569354880"/>
        <c:scaling>
          <c:orientation val="minMax"/>
          <c:max val="70"/>
          <c:min val="-30"/>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out"/>
        <c:minorTickMark val="none"/>
        <c:tickLblPos val="nextTo"/>
        <c:spPr>
          <a:ln w="9525">
            <a:noFill/>
          </a:ln>
        </c:spPr>
        <c:txPr>
          <a:bodyPr rot="0" vert="horz"/>
          <a:lstStyle/>
          <a:p>
            <a:pPr>
              <a:defRPr/>
            </a:pPr>
            <a:endParaRPr lang="sl-SI"/>
          </a:p>
        </c:txPr>
        <c:crossAx val="569352960"/>
        <c:crosses val="autoZero"/>
        <c:crossBetween val="between"/>
        <c:majorUnit val="10"/>
      </c:valAx>
      <c:catAx>
        <c:axId val="207851904"/>
        <c:scaling>
          <c:orientation val="minMax"/>
        </c:scaling>
        <c:delete val="0"/>
        <c:axPos val="b"/>
        <c:numFmt formatCode="yyyy" sourceLinked="0"/>
        <c:majorTickMark val="none"/>
        <c:minorTickMark val="none"/>
        <c:tickLblPos val="low"/>
        <c:spPr>
          <a:ln w="6350">
            <a:noFill/>
          </a:ln>
        </c:spPr>
        <c:txPr>
          <a:bodyPr rot="0" vert="horz"/>
          <a:lstStyle/>
          <a:p>
            <a:pPr>
              <a:defRPr/>
            </a:pPr>
            <a:endParaRPr lang="sl-SI"/>
          </a:p>
        </c:txPr>
        <c:crossAx val="207853440"/>
        <c:crossesAt val="-19.899999999999999"/>
        <c:auto val="0"/>
        <c:lblAlgn val="ctr"/>
        <c:lblOffset val="100"/>
        <c:tickLblSkip val="6"/>
        <c:tickMarkSkip val="1"/>
        <c:noMultiLvlLbl val="0"/>
      </c:catAx>
      <c:valAx>
        <c:axId val="207853440"/>
        <c:scaling>
          <c:orientation val="minMax"/>
          <c:max val="70"/>
          <c:min val="-30"/>
        </c:scaling>
        <c:delete val="0"/>
        <c:axPos val="r"/>
        <c:numFmt formatCode="0.0" sourceLinked="1"/>
        <c:majorTickMark val="none"/>
        <c:minorTickMark val="none"/>
        <c:tickLblPos val="none"/>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207851904"/>
        <c:crosses val="max"/>
        <c:crossBetween val="between"/>
        <c:majorUnit val="10"/>
      </c:valAx>
      <c:spPr>
        <a:noFill/>
        <a:ln w="25400">
          <a:noFill/>
          <a:prstDash val="solid"/>
        </a:ln>
        <a:effectLst/>
        <a:extLst>
          <a:ext uri="{91240B29-F687-4F45-9708-019B960494DF}">
            <a14:hiddenLine xmlns:a14="http://schemas.microsoft.com/office/drawing/2010/main" w="25400">
              <a:solidFill>
                <a:srgbClr val="C0C0C0"/>
              </a:solidFill>
              <a:prstDash val="solid"/>
            </a14:hiddenLine>
          </a:ext>
        </a:extLst>
      </c:spPr>
    </c:plotArea>
    <c:legend>
      <c:legendPos val="r"/>
      <c:layout>
        <c:manualLayout>
          <c:xMode val="edge"/>
          <c:yMode val="edge"/>
          <c:x val="5.7826421225967574E-2"/>
          <c:y val="0.79732449193873534"/>
          <c:w val="0.91235137060745841"/>
          <c:h val="0.17128907504993937"/>
        </c:manualLayout>
      </c:layout>
      <c:overlay val="0"/>
      <c:spPr>
        <a:noFill/>
        <a:ln w="25400">
          <a:noFill/>
        </a:ln>
      </c:spPr>
    </c:legend>
    <c:plotVisOnly val="1"/>
    <c:dispBlanksAs val="gap"/>
    <c:showDLblsOverMax val="0"/>
  </c:chart>
  <c:spPr>
    <a:noFill/>
    <a:ln w="9525">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172198416303893"/>
          <c:y val="7.8061862222379153E-2"/>
          <c:w val="0.80709611906688072"/>
          <c:h val="0.58916422442710359"/>
        </c:manualLayout>
      </c:layout>
      <c:barChart>
        <c:barDir val="col"/>
        <c:grouping val="clustered"/>
        <c:varyColors val="0"/>
        <c:ser>
          <c:idx val="3"/>
          <c:order val="0"/>
          <c:tx>
            <c:strRef>
              <c:f>'2'!$AA$2</c:f>
              <c:strCache>
                <c:ptCount val="1"/>
                <c:pt idx="0">
                  <c:v>Zamude nad 90 dni (levo)</c:v>
                </c:pt>
              </c:strCache>
            </c:strRef>
          </c:tx>
          <c:spPr>
            <a:solidFill>
              <a:schemeClr val="accent2"/>
            </a:solidFill>
            <a:ln w="25400" cap="flat" cmpd="sng" algn="ctr">
              <a:noFill/>
              <a:prstDash val="solid"/>
              <a:round/>
              <a:headEnd type="none" w="med" len="med"/>
              <a:tailEnd type="none" w="med" len="med"/>
            </a:ln>
            <a:effectLst>
              <a:glow>
                <a:schemeClr val="accent1"/>
              </a:glow>
              <a:outerShdw sx="1000" sy="1000" algn="ctr" rotWithShape="0">
                <a:srgbClr val="000000"/>
              </a:outerShdw>
            </a:effectLst>
          </c:spPr>
          <c:invertIfNegative val="0"/>
          <c:cat>
            <c:numRef>
              <c:f>'2'!$Z$6:$Z$209</c:f>
              <c:numCache>
                <c:formatCode>m/d/yyyy</c:formatCode>
                <c:ptCount val="204"/>
                <c:pt idx="0">
                  <c:v>39844</c:v>
                </c:pt>
                <c:pt idx="1">
                  <c:v>39872</c:v>
                </c:pt>
                <c:pt idx="2">
                  <c:v>39903</c:v>
                </c:pt>
                <c:pt idx="3">
                  <c:v>39933</c:v>
                </c:pt>
                <c:pt idx="4">
                  <c:v>39964</c:v>
                </c:pt>
                <c:pt idx="5">
                  <c:v>39994</c:v>
                </c:pt>
                <c:pt idx="6">
                  <c:v>40025</c:v>
                </c:pt>
                <c:pt idx="7">
                  <c:v>40056</c:v>
                </c:pt>
                <c:pt idx="8">
                  <c:v>40086</c:v>
                </c:pt>
                <c:pt idx="9">
                  <c:v>40117</c:v>
                </c:pt>
                <c:pt idx="10">
                  <c:v>40147</c:v>
                </c:pt>
                <c:pt idx="11">
                  <c:v>40178</c:v>
                </c:pt>
                <c:pt idx="12">
                  <c:v>40209</c:v>
                </c:pt>
                <c:pt idx="13">
                  <c:v>40237</c:v>
                </c:pt>
                <c:pt idx="14">
                  <c:v>40268</c:v>
                </c:pt>
                <c:pt idx="15">
                  <c:v>40298</c:v>
                </c:pt>
                <c:pt idx="16">
                  <c:v>40329</c:v>
                </c:pt>
                <c:pt idx="17">
                  <c:v>40359</c:v>
                </c:pt>
                <c:pt idx="18">
                  <c:v>40390</c:v>
                </c:pt>
                <c:pt idx="19">
                  <c:v>40421</c:v>
                </c:pt>
                <c:pt idx="20">
                  <c:v>40451</c:v>
                </c:pt>
                <c:pt idx="21">
                  <c:v>40482</c:v>
                </c:pt>
                <c:pt idx="22">
                  <c:v>40512</c:v>
                </c:pt>
                <c:pt idx="23">
                  <c:v>40543</c:v>
                </c:pt>
                <c:pt idx="24">
                  <c:v>40574</c:v>
                </c:pt>
                <c:pt idx="25">
                  <c:v>40602</c:v>
                </c:pt>
                <c:pt idx="26">
                  <c:v>40633</c:v>
                </c:pt>
                <c:pt idx="27">
                  <c:v>40663</c:v>
                </c:pt>
                <c:pt idx="28">
                  <c:v>40694</c:v>
                </c:pt>
                <c:pt idx="29">
                  <c:v>40724</c:v>
                </c:pt>
                <c:pt idx="30">
                  <c:v>40755</c:v>
                </c:pt>
                <c:pt idx="31">
                  <c:v>40786</c:v>
                </c:pt>
                <c:pt idx="32">
                  <c:v>40816</c:v>
                </c:pt>
                <c:pt idx="33">
                  <c:v>40847</c:v>
                </c:pt>
                <c:pt idx="34">
                  <c:v>40877</c:v>
                </c:pt>
                <c:pt idx="35">
                  <c:v>40908</c:v>
                </c:pt>
                <c:pt idx="36">
                  <c:v>40939</c:v>
                </c:pt>
                <c:pt idx="37">
                  <c:v>40968</c:v>
                </c:pt>
                <c:pt idx="38">
                  <c:v>40999</c:v>
                </c:pt>
                <c:pt idx="39">
                  <c:v>41029</c:v>
                </c:pt>
                <c:pt idx="40">
                  <c:v>41060</c:v>
                </c:pt>
                <c:pt idx="41">
                  <c:v>41090</c:v>
                </c:pt>
                <c:pt idx="42">
                  <c:v>41121</c:v>
                </c:pt>
                <c:pt idx="43">
                  <c:v>41152</c:v>
                </c:pt>
                <c:pt idx="44">
                  <c:v>41182</c:v>
                </c:pt>
                <c:pt idx="45">
                  <c:v>41213</c:v>
                </c:pt>
                <c:pt idx="46">
                  <c:v>41243</c:v>
                </c:pt>
                <c:pt idx="47">
                  <c:v>41274</c:v>
                </c:pt>
                <c:pt idx="48">
                  <c:v>41305</c:v>
                </c:pt>
                <c:pt idx="49">
                  <c:v>41333</c:v>
                </c:pt>
                <c:pt idx="50">
                  <c:v>41364</c:v>
                </c:pt>
                <c:pt idx="51">
                  <c:v>41394</c:v>
                </c:pt>
                <c:pt idx="52">
                  <c:v>41425</c:v>
                </c:pt>
                <c:pt idx="53">
                  <c:v>41455</c:v>
                </c:pt>
                <c:pt idx="54">
                  <c:v>41486</c:v>
                </c:pt>
                <c:pt idx="55">
                  <c:v>41517</c:v>
                </c:pt>
                <c:pt idx="56">
                  <c:v>41547</c:v>
                </c:pt>
                <c:pt idx="57">
                  <c:v>41578</c:v>
                </c:pt>
                <c:pt idx="58">
                  <c:v>41608</c:v>
                </c:pt>
                <c:pt idx="59">
                  <c:v>41639</c:v>
                </c:pt>
                <c:pt idx="60">
                  <c:v>41670</c:v>
                </c:pt>
                <c:pt idx="61">
                  <c:v>41698</c:v>
                </c:pt>
                <c:pt idx="62">
                  <c:v>41729</c:v>
                </c:pt>
                <c:pt idx="63">
                  <c:v>41759</c:v>
                </c:pt>
                <c:pt idx="64">
                  <c:v>41790</c:v>
                </c:pt>
                <c:pt idx="65">
                  <c:v>41820</c:v>
                </c:pt>
                <c:pt idx="66">
                  <c:v>41851</c:v>
                </c:pt>
                <c:pt idx="67">
                  <c:v>41882</c:v>
                </c:pt>
                <c:pt idx="68">
                  <c:v>41912</c:v>
                </c:pt>
                <c:pt idx="69">
                  <c:v>41943</c:v>
                </c:pt>
                <c:pt idx="70">
                  <c:v>41973</c:v>
                </c:pt>
                <c:pt idx="71">
                  <c:v>42004</c:v>
                </c:pt>
                <c:pt idx="72">
                  <c:v>42035</c:v>
                </c:pt>
                <c:pt idx="73">
                  <c:v>42063</c:v>
                </c:pt>
                <c:pt idx="74">
                  <c:v>42094</c:v>
                </c:pt>
                <c:pt idx="75">
                  <c:v>42124</c:v>
                </c:pt>
                <c:pt idx="76">
                  <c:v>42155</c:v>
                </c:pt>
                <c:pt idx="77">
                  <c:v>42185</c:v>
                </c:pt>
                <c:pt idx="78">
                  <c:v>42216</c:v>
                </c:pt>
                <c:pt idx="79">
                  <c:v>42247</c:v>
                </c:pt>
                <c:pt idx="80">
                  <c:v>42277</c:v>
                </c:pt>
                <c:pt idx="81">
                  <c:v>42308</c:v>
                </c:pt>
                <c:pt idx="82">
                  <c:v>42338</c:v>
                </c:pt>
                <c:pt idx="83">
                  <c:v>42369</c:v>
                </c:pt>
                <c:pt idx="84">
                  <c:v>42400</c:v>
                </c:pt>
                <c:pt idx="85">
                  <c:v>42429</c:v>
                </c:pt>
                <c:pt idx="86">
                  <c:v>42460</c:v>
                </c:pt>
                <c:pt idx="87">
                  <c:v>42490</c:v>
                </c:pt>
                <c:pt idx="88">
                  <c:v>42521</c:v>
                </c:pt>
                <c:pt idx="89">
                  <c:v>42551</c:v>
                </c:pt>
                <c:pt idx="90">
                  <c:v>42582</c:v>
                </c:pt>
                <c:pt idx="91">
                  <c:v>42613</c:v>
                </c:pt>
                <c:pt idx="92">
                  <c:v>42643</c:v>
                </c:pt>
                <c:pt idx="93">
                  <c:v>42674</c:v>
                </c:pt>
                <c:pt idx="94">
                  <c:v>42704</c:v>
                </c:pt>
                <c:pt idx="95">
                  <c:v>42735</c:v>
                </c:pt>
                <c:pt idx="96">
                  <c:v>42766</c:v>
                </c:pt>
                <c:pt idx="97">
                  <c:v>42794</c:v>
                </c:pt>
                <c:pt idx="98">
                  <c:v>42825</c:v>
                </c:pt>
                <c:pt idx="99">
                  <c:v>42855</c:v>
                </c:pt>
                <c:pt idx="100">
                  <c:v>42886</c:v>
                </c:pt>
                <c:pt idx="101">
                  <c:v>42916</c:v>
                </c:pt>
                <c:pt idx="102">
                  <c:v>42947</c:v>
                </c:pt>
                <c:pt idx="103">
                  <c:v>42978</c:v>
                </c:pt>
                <c:pt idx="104">
                  <c:v>43008</c:v>
                </c:pt>
                <c:pt idx="105">
                  <c:v>43039</c:v>
                </c:pt>
                <c:pt idx="106">
                  <c:v>43069</c:v>
                </c:pt>
                <c:pt idx="107">
                  <c:v>43100</c:v>
                </c:pt>
                <c:pt idx="108">
                  <c:v>43131</c:v>
                </c:pt>
                <c:pt idx="109">
                  <c:v>43159</c:v>
                </c:pt>
                <c:pt idx="110">
                  <c:v>43190</c:v>
                </c:pt>
                <c:pt idx="111">
                  <c:v>43220</c:v>
                </c:pt>
                <c:pt idx="112">
                  <c:v>43251</c:v>
                </c:pt>
                <c:pt idx="113">
                  <c:v>43281</c:v>
                </c:pt>
                <c:pt idx="114">
                  <c:v>43312</c:v>
                </c:pt>
                <c:pt idx="115">
                  <c:v>43343</c:v>
                </c:pt>
                <c:pt idx="116">
                  <c:v>43373</c:v>
                </c:pt>
                <c:pt idx="117">
                  <c:v>43404</c:v>
                </c:pt>
                <c:pt idx="118">
                  <c:v>43434</c:v>
                </c:pt>
                <c:pt idx="119">
                  <c:v>43465</c:v>
                </c:pt>
                <c:pt idx="120">
                  <c:v>43496</c:v>
                </c:pt>
                <c:pt idx="121">
                  <c:v>43524</c:v>
                </c:pt>
                <c:pt idx="122">
                  <c:v>43555</c:v>
                </c:pt>
                <c:pt idx="123">
                  <c:v>43585</c:v>
                </c:pt>
                <c:pt idx="124">
                  <c:v>43616</c:v>
                </c:pt>
                <c:pt idx="125">
                  <c:v>43646</c:v>
                </c:pt>
                <c:pt idx="126">
                  <c:v>43677</c:v>
                </c:pt>
                <c:pt idx="127">
                  <c:v>43708</c:v>
                </c:pt>
                <c:pt idx="128">
                  <c:v>43738</c:v>
                </c:pt>
                <c:pt idx="129">
                  <c:v>43769</c:v>
                </c:pt>
                <c:pt idx="130">
                  <c:v>43799</c:v>
                </c:pt>
                <c:pt idx="131">
                  <c:v>43830</c:v>
                </c:pt>
                <c:pt idx="132">
                  <c:v>43861</c:v>
                </c:pt>
                <c:pt idx="133">
                  <c:v>43890</c:v>
                </c:pt>
                <c:pt idx="134">
                  <c:v>43921</c:v>
                </c:pt>
                <c:pt idx="135">
                  <c:v>43951</c:v>
                </c:pt>
                <c:pt idx="136">
                  <c:v>43982</c:v>
                </c:pt>
                <c:pt idx="137">
                  <c:v>44012</c:v>
                </c:pt>
                <c:pt idx="138">
                  <c:v>44043</c:v>
                </c:pt>
                <c:pt idx="139">
                  <c:v>44074</c:v>
                </c:pt>
                <c:pt idx="140">
                  <c:v>44104</c:v>
                </c:pt>
                <c:pt idx="141">
                  <c:v>44135</c:v>
                </c:pt>
                <c:pt idx="142">
                  <c:v>44165</c:v>
                </c:pt>
                <c:pt idx="143">
                  <c:v>44196</c:v>
                </c:pt>
                <c:pt idx="144">
                  <c:v>44227</c:v>
                </c:pt>
                <c:pt idx="145">
                  <c:v>44255</c:v>
                </c:pt>
                <c:pt idx="146">
                  <c:v>44286</c:v>
                </c:pt>
                <c:pt idx="147">
                  <c:v>44316</c:v>
                </c:pt>
                <c:pt idx="148">
                  <c:v>44347</c:v>
                </c:pt>
                <c:pt idx="149">
                  <c:v>44377</c:v>
                </c:pt>
                <c:pt idx="150">
                  <c:v>44408</c:v>
                </c:pt>
                <c:pt idx="151">
                  <c:v>44439</c:v>
                </c:pt>
                <c:pt idx="152">
                  <c:v>44469</c:v>
                </c:pt>
                <c:pt idx="153">
                  <c:v>44500</c:v>
                </c:pt>
                <c:pt idx="154">
                  <c:v>44530</c:v>
                </c:pt>
                <c:pt idx="155">
                  <c:v>44561</c:v>
                </c:pt>
                <c:pt idx="156">
                  <c:v>44592</c:v>
                </c:pt>
                <c:pt idx="157">
                  <c:v>44620</c:v>
                </c:pt>
                <c:pt idx="158">
                  <c:v>44651</c:v>
                </c:pt>
                <c:pt idx="159">
                  <c:v>44681</c:v>
                </c:pt>
                <c:pt idx="160">
                  <c:v>44712</c:v>
                </c:pt>
                <c:pt idx="161">
                  <c:v>44742</c:v>
                </c:pt>
                <c:pt idx="162">
                  <c:v>44773</c:v>
                </c:pt>
                <c:pt idx="163">
                  <c:v>44804</c:v>
                </c:pt>
                <c:pt idx="164">
                  <c:v>44834</c:v>
                </c:pt>
                <c:pt idx="165">
                  <c:v>44865</c:v>
                </c:pt>
                <c:pt idx="166">
                  <c:v>44895</c:v>
                </c:pt>
                <c:pt idx="167">
                  <c:v>44926</c:v>
                </c:pt>
                <c:pt idx="168">
                  <c:v>44957</c:v>
                </c:pt>
                <c:pt idx="169">
                  <c:v>44985</c:v>
                </c:pt>
                <c:pt idx="170">
                  <c:v>45016</c:v>
                </c:pt>
                <c:pt idx="171">
                  <c:v>45046</c:v>
                </c:pt>
                <c:pt idx="172">
                  <c:v>45077</c:v>
                </c:pt>
                <c:pt idx="173">
                  <c:v>45107</c:v>
                </c:pt>
                <c:pt idx="174">
                  <c:v>45138</c:v>
                </c:pt>
                <c:pt idx="175">
                  <c:v>45169</c:v>
                </c:pt>
                <c:pt idx="176">
                  <c:v>45199</c:v>
                </c:pt>
                <c:pt idx="177">
                  <c:v>45230</c:v>
                </c:pt>
                <c:pt idx="178">
                  <c:v>45260</c:v>
                </c:pt>
                <c:pt idx="179">
                  <c:v>45291</c:v>
                </c:pt>
                <c:pt idx="180">
                  <c:v>45322</c:v>
                </c:pt>
                <c:pt idx="181">
                  <c:v>45351</c:v>
                </c:pt>
                <c:pt idx="182">
                  <c:v>45382</c:v>
                </c:pt>
                <c:pt idx="183">
                  <c:v>45412</c:v>
                </c:pt>
                <c:pt idx="184">
                  <c:v>45443</c:v>
                </c:pt>
                <c:pt idx="185">
                  <c:v>45473</c:v>
                </c:pt>
                <c:pt idx="186">
                  <c:v>45504</c:v>
                </c:pt>
                <c:pt idx="187">
                  <c:v>45535</c:v>
                </c:pt>
                <c:pt idx="188">
                  <c:v>45565</c:v>
                </c:pt>
                <c:pt idx="189">
                  <c:v>45596</c:v>
                </c:pt>
                <c:pt idx="190">
                  <c:v>45626</c:v>
                </c:pt>
                <c:pt idx="191">
                  <c:v>45657</c:v>
                </c:pt>
                <c:pt idx="192">
                  <c:v>45688</c:v>
                </c:pt>
                <c:pt idx="193">
                  <c:v>45716</c:v>
                </c:pt>
                <c:pt idx="194">
                  <c:v>45747</c:v>
                </c:pt>
                <c:pt idx="195">
                  <c:v>45777</c:v>
                </c:pt>
                <c:pt idx="196">
                  <c:v>45808</c:v>
                </c:pt>
                <c:pt idx="197">
                  <c:v>45838</c:v>
                </c:pt>
                <c:pt idx="198">
                  <c:v>45869</c:v>
                </c:pt>
                <c:pt idx="199">
                  <c:v>45900</c:v>
                </c:pt>
                <c:pt idx="200">
                  <c:v>45930</c:v>
                </c:pt>
                <c:pt idx="201">
                  <c:v>45961</c:v>
                </c:pt>
                <c:pt idx="202">
                  <c:v>45991</c:v>
                </c:pt>
                <c:pt idx="203">
                  <c:v>46022</c:v>
                </c:pt>
              </c:numCache>
            </c:numRef>
          </c:cat>
          <c:val>
            <c:numRef>
              <c:f>'2'!$AA$6:$AA$209</c:f>
              <c:numCache>
                <c:formatCode>0.0</c:formatCode>
                <c:ptCount val="204"/>
                <c:pt idx="0">
                  <c:v>0</c:v>
                </c:pt>
                <c:pt idx="1">
                  <c:v>0</c:v>
                </c:pt>
                <c:pt idx="2">
                  <c:v>1.772829</c:v>
                </c:pt>
                <c:pt idx="3">
                  <c:v>2.2364680000000003</c:v>
                </c:pt>
                <c:pt idx="4">
                  <c:v>2.4472070000000001</c:v>
                </c:pt>
                <c:pt idx="5">
                  <c:v>2.6841430000000002</c:v>
                </c:pt>
                <c:pt idx="6">
                  <c:v>2.943632</c:v>
                </c:pt>
                <c:pt idx="7">
                  <c:v>2.5547249999999999</c:v>
                </c:pt>
                <c:pt idx="8">
                  <c:v>2.702855</c:v>
                </c:pt>
                <c:pt idx="9">
                  <c:v>2.5687759999999997</c:v>
                </c:pt>
                <c:pt idx="10">
                  <c:v>2.7185980000000001</c:v>
                </c:pt>
                <c:pt idx="11">
                  <c:v>2.6507209999999999</c:v>
                </c:pt>
                <c:pt idx="12">
                  <c:v>2.6458020000000002</c:v>
                </c:pt>
                <c:pt idx="13">
                  <c:v>2.76803</c:v>
                </c:pt>
                <c:pt idx="14">
                  <c:v>2.6484960000000002</c:v>
                </c:pt>
                <c:pt idx="15">
                  <c:v>3.0770830000000005</c:v>
                </c:pt>
                <c:pt idx="16">
                  <c:v>3.5132569999999999</c:v>
                </c:pt>
                <c:pt idx="17">
                  <c:v>3.3756619999999997</c:v>
                </c:pt>
                <c:pt idx="18">
                  <c:v>3.17727</c:v>
                </c:pt>
                <c:pt idx="19">
                  <c:v>3.169038</c:v>
                </c:pt>
                <c:pt idx="20">
                  <c:v>3.4146070000000002</c:v>
                </c:pt>
                <c:pt idx="21">
                  <c:v>3.608549</c:v>
                </c:pt>
                <c:pt idx="22">
                  <c:v>3.5282570000000004</c:v>
                </c:pt>
                <c:pt idx="23">
                  <c:v>3.688383</c:v>
                </c:pt>
                <c:pt idx="24">
                  <c:v>3.9405579999999998</c:v>
                </c:pt>
                <c:pt idx="25">
                  <c:v>4.2344979999999994</c:v>
                </c:pt>
                <c:pt idx="26">
                  <c:v>4.4617190000000004</c:v>
                </c:pt>
                <c:pt idx="27">
                  <c:v>4.8097600000000007</c:v>
                </c:pt>
                <c:pt idx="28">
                  <c:v>5.3464199999999993</c:v>
                </c:pt>
                <c:pt idx="29">
                  <c:v>5.4288400000000001</c:v>
                </c:pt>
                <c:pt idx="30">
                  <c:v>5.5851450000000007</c:v>
                </c:pt>
                <c:pt idx="31">
                  <c:v>5.6011660000000001</c:v>
                </c:pt>
                <c:pt idx="32">
                  <c:v>5.6919279999999999</c:v>
                </c:pt>
                <c:pt idx="33">
                  <c:v>5.9483050000000004</c:v>
                </c:pt>
                <c:pt idx="34">
                  <c:v>5.9127099999999997</c:v>
                </c:pt>
                <c:pt idx="35">
                  <c:v>5.5472929999999998</c:v>
                </c:pt>
                <c:pt idx="36">
                  <c:v>5.5813419999999994</c:v>
                </c:pt>
                <c:pt idx="37">
                  <c:v>5.9886559999999998</c:v>
                </c:pt>
                <c:pt idx="38">
                  <c:v>6.2409399999999993</c:v>
                </c:pt>
                <c:pt idx="39">
                  <c:v>6.597811000000001</c:v>
                </c:pt>
                <c:pt idx="40">
                  <c:v>6.4685859999999993</c:v>
                </c:pt>
                <c:pt idx="41">
                  <c:v>6.3476530000000002</c:v>
                </c:pt>
                <c:pt idx="42">
                  <c:v>6.4936210000000001</c:v>
                </c:pt>
                <c:pt idx="43">
                  <c:v>6.6697949999999997</c:v>
                </c:pt>
                <c:pt idx="44">
                  <c:v>6.9678190000000004</c:v>
                </c:pt>
                <c:pt idx="45">
                  <c:v>6.9930429999999992</c:v>
                </c:pt>
                <c:pt idx="46">
                  <c:v>7.1050370000000003</c:v>
                </c:pt>
                <c:pt idx="47">
                  <c:v>6.9040600000000003</c:v>
                </c:pt>
                <c:pt idx="48">
                  <c:v>7.2713220000000005</c:v>
                </c:pt>
                <c:pt idx="49">
                  <c:v>7.2060439999999994</c:v>
                </c:pt>
                <c:pt idx="50">
                  <c:v>7.2807200000000005</c:v>
                </c:pt>
                <c:pt idx="51">
                  <c:v>7.4088730000000007</c:v>
                </c:pt>
                <c:pt idx="52">
                  <c:v>7.832374999999999</c:v>
                </c:pt>
                <c:pt idx="53">
                  <c:v>7.8682819999999998</c:v>
                </c:pt>
                <c:pt idx="54">
                  <c:v>8.1988219999999998</c:v>
                </c:pt>
                <c:pt idx="55">
                  <c:v>8.1116770000000002</c:v>
                </c:pt>
                <c:pt idx="56">
                  <c:v>8.2929300000000001</c:v>
                </c:pt>
                <c:pt idx="57">
                  <c:v>8.0851360000000021</c:v>
                </c:pt>
                <c:pt idx="58">
                  <c:v>8.1166599999999995</c:v>
                </c:pt>
                <c:pt idx="59">
                  <c:v>5.5197510000000003</c:v>
                </c:pt>
                <c:pt idx="60">
                  <c:v>5.4874490000000007</c:v>
                </c:pt>
                <c:pt idx="61">
                  <c:v>5.7881849999999995</c:v>
                </c:pt>
                <c:pt idx="62">
                  <c:v>5.9797389999999986</c:v>
                </c:pt>
                <c:pt idx="63">
                  <c:v>6.0895809999999999</c:v>
                </c:pt>
                <c:pt idx="64">
                  <c:v>6.0301490000000006</c:v>
                </c:pt>
                <c:pt idx="65">
                  <c:v>6.138331</c:v>
                </c:pt>
                <c:pt idx="66">
                  <c:v>5.9720620000000002</c:v>
                </c:pt>
                <c:pt idx="67">
                  <c:v>5.9445259999999998</c:v>
                </c:pt>
                <c:pt idx="68">
                  <c:v>6.1987360000000002</c:v>
                </c:pt>
                <c:pt idx="69">
                  <c:v>5.1159040000000005</c:v>
                </c:pt>
                <c:pt idx="70">
                  <c:v>5.0291180000000013</c:v>
                </c:pt>
                <c:pt idx="71">
                  <c:v>4.4482540000000004</c:v>
                </c:pt>
                <c:pt idx="72">
                  <c:v>4.3841579999999993</c:v>
                </c:pt>
                <c:pt idx="73">
                  <c:v>4.4433159999999994</c:v>
                </c:pt>
                <c:pt idx="74">
                  <c:v>4.1986330000000001</c:v>
                </c:pt>
                <c:pt idx="75">
                  <c:v>4.2340559999999998</c:v>
                </c:pt>
                <c:pt idx="76">
                  <c:v>4.1692149999999994</c:v>
                </c:pt>
                <c:pt idx="77">
                  <c:v>4.1392560000000005</c:v>
                </c:pt>
                <c:pt idx="78">
                  <c:v>4.0070189999999997</c:v>
                </c:pt>
                <c:pt idx="79">
                  <c:v>4.0104340000000001</c:v>
                </c:pt>
                <c:pt idx="80">
                  <c:v>3.9326460000000001</c:v>
                </c:pt>
                <c:pt idx="81">
                  <c:v>3.8467190000000007</c:v>
                </c:pt>
                <c:pt idx="82">
                  <c:v>3.6545960000000002</c:v>
                </c:pt>
                <c:pt idx="83">
                  <c:v>3.4608420000000004</c:v>
                </c:pt>
                <c:pt idx="84">
                  <c:v>3.4186439999999991</c:v>
                </c:pt>
                <c:pt idx="85">
                  <c:v>2.9023820000000002</c:v>
                </c:pt>
                <c:pt idx="86">
                  <c:v>2.778365</c:v>
                </c:pt>
                <c:pt idx="87">
                  <c:v>2.7058770000000001</c:v>
                </c:pt>
                <c:pt idx="88">
                  <c:v>2.6998960000000007</c:v>
                </c:pt>
                <c:pt idx="89">
                  <c:v>2.6490089999999995</c:v>
                </c:pt>
                <c:pt idx="90">
                  <c:v>2.4416379999999998</c:v>
                </c:pt>
                <c:pt idx="91">
                  <c:v>2.2048429999999999</c:v>
                </c:pt>
                <c:pt idx="92">
                  <c:v>2.1054569999999999</c:v>
                </c:pt>
                <c:pt idx="93">
                  <c:v>2.0692879999999998</c:v>
                </c:pt>
                <c:pt idx="94">
                  <c:v>2.0123470000000001</c:v>
                </c:pt>
                <c:pt idx="95">
                  <c:v>1.8481601909999998</c:v>
                </c:pt>
                <c:pt idx="96">
                  <c:v>1.8096628049999999</c:v>
                </c:pt>
                <c:pt idx="97">
                  <c:v>1.7775238420000001</c:v>
                </c:pt>
                <c:pt idx="98">
                  <c:v>1.7961173559999999</c:v>
                </c:pt>
                <c:pt idx="99">
                  <c:v>1.7841503829999998</c:v>
                </c:pt>
                <c:pt idx="100">
                  <c:v>1.7491531140000001</c:v>
                </c:pt>
                <c:pt idx="101">
                  <c:v>1.7171356329999998</c:v>
                </c:pt>
                <c:pt idx="102">
                  <c:v>1.662217646</c:v>
                </c:pt>
                <c:pt idx="103">
                  <c:v>1.639294721</c:v>
                </c:pt>
                <c:pt idx="104">
                  <c:v>1.6018131659999999</c:v>
                </c:pt>
                <c:pt idx="105">
                  <c:v>1.5742133230000002</c:v>
                </c:pt>
                <c:pt idx="106">
                  <c:v>1.4828072370000001</c:v>
                </c:pt>
                <c:pt idx="107">
                  <c:v>1.2500659119999999</c:v>
                </c:pt>
                <c:pt idx="108">
                  <c:v>1.2333052369999999</c:v>
                </c:pt>
                <c:pt idx="109">
                  <c:v>1.1992424510000002</c:v>
                </c:pt>
                <c:pt idx="110">
                  <c:v>1.143</c:v>
                </c:pt>
                <c:pt idx="111">
                  <c:v>1.1259983809999998</c:v>
                </c:pt>
                <c:pt idx="112">
                  <c:v>1.1083319509999998</c:v>
                </c:pt>
                <c:pt idx="113">
                  <c:v>1.073258979</c:v>
                </c:pt>
                <c:pt idx="114">
                  <c:v>1.0282958929999999</c:v>
                </c:pt>
                <c:pt idx="115">
                  <c:v>1.0129607</c:v>
                </c:pt>
                <c:pt idx="116">
                  <c:v>0.99943879099999999</c:v>
                </c:pt>
                <c:pt idx="117">
                  <c:v>0.94989350500000003</c:v>
                </c:pt>
                <c:pt idx="118">
                  <c:v>0.93047990199999997</c:v>
                </c:pt>
                <c:pt idx="119">
                  <c:v>0.84486914599999996</c:v>
                </c:pt>
                <c:pt idx="120">
                  <c:v>0.84103645100000002</c:v>
                </c:pt>
                <c:pt idx="121">
                  <c:v>0.79585314800000007</c:v>
                </c:pt>
                <c:pt idx="122">
                  <c:v>0.77117598399999998</c:v>
                </c:pt>
                <c:pt idx="123">
                  <c:v>0.76360512400000002</c:v>
                </c:pt>
                <c:pt idx="124">
                  <c:v>0.7618613769999999</c:v>
                </c:pt>
                <c:pt idx="125">
                  <c:v>0.59735598300000003</c:v>
                </c:pt>
                <c:pt idx="126">
                  <c:v>0.59036386800000007</c:v>
                </c:pt>
                <c:pt idx="127">
                  <c:v>0.57039928799999995</c:v>
                </c:pt>
                <c:pt idx="128">
                  <c:v>0.58096671899999996</c:v>
                </c:pt>
                <c:pt idx="129">
                  <c:v>0.57325154</c:v>
                </c:pt>
                <c:pt idx="130">
                  <c:v>0.53857260799999995</c:v>
                </c:pt>
                <c:pt idx="131">
                  <c:v>0.46633673599999997</c:v>
                </c:pt>
                <c:pt idx="132">
                  <c:v>0.46639258300000003</c:v>
                </c:pt>
                <c:pt idx="133">
                  <c:v>0.46852282100000003</c:v>
                </c:pt>
                <c:pt idx="134">
                  <c:v>0.46409305699999998</c:v>
                </c:pt>
                <c:pt idx="135">
                  <c:v>0.46203939700000002</c:v>
                </c:pt>
                <c:pt idx="136">
                  <c:v>0.48700960400000004</c:v>
                </c:pt>
                <c:pt idx="137">
                  <c:v>0.50570584699999999</c:v>
                </c:pt>
                <c:pt idx="138">
                  <c:v>0.53267241300000001</c:v>
                </c:pt>
                <c:pt idx="139">
                  <c:v>0.45007427500000002</c:v>
                </c:pt>
                <c:pt idx="140">
                  <c:v>0.43332046100000005</c:v>
                </c:pt>
                <c:pt idx="141">
                  <c:v>0.42616616900000004</c:v>
                </c:pt>
                <c:pt idx="142">
                  <c:v>0.42426746799999998</c:v>
                </c:pt>
                <c:pt idx="143">
                  <c:v>0.45450760300000004</c:v>
                </c:pt>
                <c:pt idx="144">
                  <c:v>0.49533605000000003</c:v>
                </c:pt>
                <c:pt idx="145">
                  <c:v>0.49465612599999997</c:v>
                </c:pt>
                <c:pt idx="146">
                  <c:v>0.48722837299999999</c:v>
                </c:pt>
                <c:pt idx="147">
                  <c:v>0.47643850099999996</c:v>
                </c:pt>
                <c:pt idx="148">
                  <c:v>0.46692331300000001</c:v>
                </c:pt>
                <c:pt idx="149">
                  <c:v>0.46984557700000001</c:v>
                </c:pt>
                <c:pt idx="150">
                  <c:v>0.470486336</c:v>
                </c:pt>
                <c:pt idx="151">
                  <c:v>0.43387732600000001</c:v>
                </c:pt>
                <c:pt idx="152">
                  <c:v>0.43161212100000002</c:v>
                </c:pt>
                <c:pt idx="153">
                  <c:v>0.43246562899999996</c:v>
                </c:pt>
                <c:pt idx="154">
                  <c:v>0.416269571</c:v>
                </c:pt>
                <c:pt idx="155">
                  <c:v>0.40713861400000001</c:v>
                </c:pt>
                <c:pt idx="156">
                  <c:v>0.40952440100000004</c:v>
                </c:pt>
                <c:pt idx="157">
                  <c:v>0.40799636299999997</c:v>
                </c:pt>
                <c:pt idx="158">
                  <c:v>0.416905682</c:v>
                </c:pt>
                <c:pt idx="159">
                  <c:v>0.41681243600000001</c:v>
                </c:pt>
                <c:pt idx="160">
                  <c:v>0.39998091899999999</c:v>
                </c:pt>
                <c:pt idx="161">
                  <c:v>0.394491176</c:v>
                </c:pt>
                <c:pt idx="162">
                  <c:v>0.38749900300000001</c:v>
                </c:pt>
                <c:pt idx="163">
                  <c:v>0.38402968700000001</c:v>
                </c:pt>
                <c:pt idx="164">
                  <c:v>0.38789446400000005</c:v>
                </c:pt>
                <c:pt idx="165">
                  <c:v>0.38963382499999999</c:v>
                </c:pt>
                <c:pt idx="166">
                  <c:v>0.38566940699999996</c:v>
                </c:pt>
                <c:pt idx="167">
                  <c:v>0.36024480399999997</c:v>
                </c:pt>
                <c:pt idx="168">
                  <c:v>0.37039397200000002</c:v>
                </c:pt>
                <c:pt idx="169">
                  <c:v>0.35055051400000004</c:v>
                </c:pt>
                <c:pt idx="170">
                  <c:v>0.34576973799999999</c:v>
                </c:pt>
                <c:pt idx="171">
                  <c:v>0.35993539900000004</c:v>
                </c:pt>
                <c:pt idx="172">
                  <c:v>0.358134905</c:v>
                </c:pt>
                <c:pt idx="173">
                  <c:v>0.36378532000000002</c:v>
                </c:pt>
                <c:pt idx="174">
                  <c:v>0.36558779199999997</c:v>
                </c:pt>
                <c:pt idx="175">
                  <c:v>0.37488422799999999</c:v>
                </c:pt>
                <c:pt idx="176">
                  <c:v>0.36739515</c:v>
                </c:pt>
                <c:pt idx="177">
                  <c:v>0.37490902100000001</c:v>
                </c:pt>
                <c:pt idx="178">
                  <c:v>0.35415330299999997</c:v>
                </c:pt>
                <c:pt idx="179">
                  <c:v>0.35129866199999998</c:v>
                </c:pt>
                <c:pt idx="180">
                  <c:v>0.360586409</c:v>
                </c:pt>
                <c:pt idx="181">
                  <c:v>0.373698692</c:v>
                </c:pt>
                <c:pt idx="182">
                  <c:v>0.379647552</c:v>
                </c:pt>
                <c:pt idx="183">
                  <c:v>0.400324134</c:v>
                </c:pt>
                <c:pt idx="184">
                  <c:v>0.39687478499999995</c:v>
                </c:pt>
                <c:pt idx="185">
                  <c:v>0.38092887799999997</c:v>
                </c:pt>
                <c:pt idx="186">
                  <c:v>0.36544003300000005</c:v>
                </c:pt>
                <c:pt idx="187">
                  <c:v>0.371092804</c:v>
                </c:pt>
                <c:pt idx="188">
                  <c:v>0.37721042999999999</c:v>
                </c:pt>
                <c:pt idx="189">
                  <c:v>0.391981739</c:v>
                </c:pt>
                <c:pt idx="190">
                  <c:v>0.39736371600000003</c:v>
                </c:pt>
                <c:pt idx="191">
                  <c:v>0.41792657000000005</c:v>
                </c:pt>
                <c:pt idx="192">
                  <c:v>0.43047538899999999</c:v>
                </c:pt>
                <c:pt idx="193">
                  <c:v>0.46659912200000003</c:v>
                </c:pt>
                <c:pt idx="194">
                  <c:v>0.44889528699999998</c:v>
                </c:pt>
                <c:pt idx="195">
                  <c:v>0.44415959500000002</c:v>
                </c:pt>
                <c:pt idx="196">
                  <c:v>0.46963097599999998</c:v>
                </c:pt>
                <c:pt idx="197">
                  <c:v>0.47794639699999997</c:v>
                </c:pt>
                <c:pt idx="198">
                  <c:v>0.49198594800000001</c:v>
                </c:pt>
                <c:pt idx="199">
                  <c:v>0.46612368800000004</c:v>
                </c:pt>
                <c:pt idx="200">
                  <c:v>0.49495078799999997</c:v>
                </c:pt>
                <c:pt idx="201">
                  <c:v>0.48530324699999999</c:v>
                </c:pt>
                <c:pt idx="202">
                  <c:v>0.46111268899999996</c:v>
                </c:pt>
              </c:numCache>
            </c:numRef>
          </c:val>
          <c:extLst>
            <c:ext xmlns:c16="http://schemas.microsoft.com/office/drawing/2014/chart" uri="{C3380CC4-5D6E-409C-BE32-E72D297353CC}">
              <c16:uniqueId val="{00000000-1AF2-4EBC-A048-F3675AD7272B}"/>
            </c:ext>
          </c:extLst>
        </c:ser>
        <c:ser>
          <c:idx val="2"/>
          <c:order val="2"/>
          <c:tx>
            <c:strRef>
              <c:f>'2'!$AB$2</c:f>
              <c:strCache>
                <c:ptCount val="1"/>
                <c:pt idx="0">
                  <c:v>NPE (levo)</c:v>
                </c:pt>
              </c:strCache>
            </c:strRef>
          </c:tx>
          <c:spPr>
            <a:solidFill>
              <a:schemeClr val="tx2"/>
            </a:solidFill>
            <a:ln w="25400" cap="flat" cmpd="sng" algn="ctr">
              <a:noFill/>
              <a:prstDash val="solid"/>
              <a:round/>
              <a:headEnd type="none" w="med" len="med"/>
              <a:tailEnd type="none" w="med" len="med"/>
            </a:ln>
          </c:spPr>
          <c:invertIfNegative val="0"/>
          <c:cat>
            <c:numRef>
              <c:f>'2'!$Z$6:$Z$209</c:f>
              <c:numCache>
                <c:formatCode>m/d/yyyy</c:formatCode>
                <c:ptCount val="204"/>
                <c:pt idx="0">
                  <c:v>39844</c:v>
                </c:pt>
                <c:pt idx="1">
                  <c:v>39872</c:v>
                </c:pt>
                <c:pt idx="2">
                  <c:v>39903</c:v>
                </c:pt>
                <c:pt idx="3">
                  <c:v>39933</c:v>
                </c:pt>
                <c:pt idx="4">
                  <c:v>39964</c:v>
                </c:pt>
                <c:pt idx="5">
                  <c:v>39994</c:v>
                </c:pt>
                <c:pt idx="6">
                  <c:v>40025</c:v>
                </c:pt>
                <c:pt idx="7">
                  <c:v>40056</c:v>
                </c:pt>
                <c:pt idx="8">
                  <c:v>40086</c:v>
                </c:pt>
                <c:pt idx="9">
                  <c:v>40117</c:v>
                </c:pt>
                <c:pt idx="10">
                  <c:v>40147</c:v>
                </c:pt>
                <c:pt idx="11">
                  <c:v>40178</c:v>
                </c:pt>
                <c:pt idx="12">
                  <c:v>40209</c:v>
                </c:pt>
                <c:pt idx="13">
                  <c:v>40237</c:v>
                </c:pt>
                <c:pt idx="14">
                  <c:v>40268</c:v>
                </c:pt>
                <c:pt idx="15">
                  <c:v>40298</c:v>
                </c:pt>
                <c:pt idx="16">
                  <c:v>40329</c:v>
                </c:pt>
                <c:pt idx="17">
                  <c:v>40359</c:v>
                </c:pt>
                <c:pt idx="18">
                  <c:v>40390</c:v>
                </c:pt>
                <c:pt idx="19">
                  <c:v>40421</c:v>
                </c:pt>
                <c:pt idx="20">
                  <c:v>40451</c:v>
                </c:pt>
                <c:pt idx="21">
                  <c:v>40482</c:v>
                </c:pt>
                <c:pt idx="22">
                  <c:v>40512</c:v>
                </c:pt>
                <c:pt idx="23">
                  <c:v>40543</c:v>
                </c:pt>
                <c:pt idx="24">
                  <c:v>40574</c:v>
                </c:pt>
                <c:pt idx="25">
                  <c:v>40602</c:v>
                </c:pt>
                <c:pt idx="26">
                  <c:v>40633</c:v>
                </c:pt>
                <c:pt idx="27">
                  <c:v>40663</c:v>
                </c:pt>
                <c:pt idx="28">
                  <c:v>40694</c:v>
                </c:pt>
                <c:pt idx="29">
                  <c:v>40724</c:v>
                </c:pt>
                <c:pt idx="30">
                  <c:v>40755</c:v>
                </c:pt>
                <c:pt idx="31">
                  <c:v>40786</c:v>
                </c:pt>
                <c:pt idx="32">
                  <c:v>40816</c:v>
                </c:pt>
                <c:pt idx="33">
                  <c:v>40847</c:v>
                </c:pt>
                <c:pt idx="34">
                  <c:v>40877</c:v>
                </c:pt>
                <c:pt idx="35">
                  <c:v>40908</c:v>
                </c:pt>
                <c:pt idx="36">
                  <c:v>40939</c:v>
                </c:pt>
                <c:pt idx="37">
                  <c:v>40968</c:v>
                </c:pt>
                <c:pt idx="38">
                  <c:v>40999</c:v>
                </c:pt>
                <c:pt idx="39">
                  <c:v>41029</c:v>
                </c:pt>
                <c:pt idx="40">
                  <c:v>41060</c:v>
                </c:pt>
                <c:pt idx="41">
                  <c:v>41090</c:v>
                </c:pt>
                <c:pt idx="42">
                  <c:v>41121</c:v>
                </c:pt>
                <c:pt idx="43">
                  <c:v>41152</c:v>
                </c:pt>
                <c:pt idx="44">
                  <c:v>41182</c:v>
                </c:pt>
                <c:pt idx="45">
                  <c:v>41213</c:v>
                </c:pt>
                <c:pt idx="46">
                  <c:v>41243</c:v>
                </c:pt>
                <c:pt idx="47">
                  <c:v>41274</c:v>
                </c:pt>
                <c:pt idx="48">
                  <c:v>41305</c:v>
                </c:pt>
                <c:pt idx="49">
                  <c:v>41333</c:v>
                </c:pt>
                <c:pt idx="50">
                  <c:v>41364</c:v>
                </c:pt>
                <c:pt idx="51">
                  <c:v>41394</c:v>
                </c:pt>
                <c:pt idx="52">
                  <c:v>41425</c:v>
                </c:pt>
                <c:pt idx="53">
                  <c:v>41455</c:v>
                </c:pt>
                <c:pt idx="54">
                  <c:v>41486</c:v>
                </c:pt>
                <c:pt idx="55">
                  <c:v>41517</c:v>
                </c:pt>
                <c:pt idx="56">
                  <c:v>41547</c:v>
                </c:pt>
                <c:pt idx="57">
                  <c:v>41578</c:v>
                </c:pt>
                <c:pt idx="58">
                  <c:v>41608</c:v>
                </c:pt>
                <c:pt idx="59">
                  <c:v>41639</c:v>
                </c:pt>
                <c:pt idx="60">
                  <c:v>41670</c:v>
                </c:pt>
                <c:pt idx="61">
                  <c:v>41698</c:v>
                </c:pt>
                <c:pt idx="62">
                  <c:v>41729</c:v>
                </c:pt>
                <c:pt idx="63">
                  <c:v>41759</c:v>
                </c:pt>
                <c:pt idx="64">
                  <c:v>41790</c:v>
                </c:pt>
                <c:pt idx="65">
                  <c:v>41820</c:v>
                </c:pt>
                <c:pt idx="66">
                  <c:v>41851</c:v>
                </c:pt>
                <c:pt idx="67">
                  <c:v>41882</c:v>
                </c:pt>
                <c:pt idx="68">
                  <c:v>41912</c:v>
                </c:pt>
                <c:pt idx="69">
                  <c:v>41943</c:v>
                </c:pt>
                <c:pt idx="70">
                  <c:v>41973</c:v>
                </c:pt>
                <c:pt idx="71">
                  <c:v>42004</c:v>
                </c:pt>
                <c:pt idx="72">
                  <c:v>42035</c:v>
                </c:pt>
                <c:pt idx="73">
                  <c:v>42063</c:v>
                </c:pt>
                <c:pt idx="74">
                  <c:v>42094</c:v>
                </c:pt>
                <c:pt idx="75">
                  <c:v>42124</c:v>
                </c:pt>
                <c:pt idx="76">
                  <c:v>42155</c:v>
                </c:pt>
                <c:pt idx="77">
                  <c:v>42185</c:v>
                </c:pt>
                <c:pt idx="78">
                  <c:v>42216</c:v>
                </c:pt>
                <c:pt idx="79">
                  <c:v>42247</c:v>
                </c:pt>
                <c:pt idx="80">
                  <c:v>42277</c:v>
                </c:pt>
                <c:pt idx="81">
                  <c:v>42308</c:v>
                </c:pt>
                <c:pt idx="82">
                  <c:v>42338</c:v>
                </c:pt>
                <c:pt idx="83">
                  <c:v>42369</c:v>
                </c:pt>
                <c:pt idx="84">
                  <c:v>42400</c:v>
                </c:pt>
                <c:pt idx="85">
                  <c:v>42429</c:v>
                </c:pt>
                <c:pt idx="86">
                  <c:v>42460</c:v>
                </c:pt>
                <c:pt idx="87">
                  <c:v>42490</c:v>
                </c:pt>
                <c:pt idx="88">
                  <c:v>42521</c:v>
                </c:pt>
                <c:pt idx="89">
                  <c:v>42551</c:v>
                </c:pt>
                <c:pt idx="90">
                  <c:v>42582</c:v>
                </c:pt>
                <c:pt idx="91">
                  <c:v>42613</c:v>
                </c:pt>
                <c:pt idx="92">
                  <c:v>42643</c:v>
                </c:pt>
                <c:pt idx="93">
                  <c:v>42674</c:v>
                </c:pt>
                <c:pt idx="94">
                  <c:v>42704</c:v>
                </c:pt>
                <c:pt idx="95">
                  <c:v>42735</c:v>
                </c:pt>
                <c:pt idx="96">
                  <c:v>42766</c:v>
                </c:pt>
                <c:pt idx="97">
                  <c:v>42794</c:v>
                </c:pt>
                <c:pt idx="98">
                  <c:v>42825</c:v>
                </c:pt>
                <c:pt idx="99">
                  <c:v>42855</c:v>
                </c:pt>
                <c:pt idx="100">
                  <c:v>42886</c:v>
                </c:pt>
                <c:pt idx="101">
                  <c:v>42916</c:v>
                </c:pt>
                <c:pt idx="102">
                  <c:v>42947</c:v>
                </c:pt>
                <c:pt idx="103">
                  <c:v>42978</c:v>
                </c:pt>
                <c:pt idx="104">
                  <c:v>43008</c:v>
                </c:pt>
                <c:pt idx="105">
                  <c:v>43039</c:v>
                </c:pt>
                <c:pt idx="106">
                  <c:v>43069</c:v>
                </c:pt>
                <c:pt idx="107">
                  <c:v>43100</c:v>
                </c:pt>
                <c:pt idx="108">
                  <c:v>43131</c:v>
                </c:pt>
                <c:pt idx="109">
                  <c:v>43159</c:v>
                </c:pt>
                <c:pt idx="110">
                  <c:v>43190</c:v>
                </c:pt>
                <c:pt idx="111">
                  <c:v>43220</c:v>
                </c:pt>
                <c:pt idx="112">
                  <c:v>43251</c:v>
                </c:pt>
                <c:pt idx="113">
                  <c:v>43281</c:v>
                </c:pt>
                <c:pt idx="114">
                  <c:v>43312</c:v>
                </c:pt>
                <c:pt idx="115">
                  <c:v>43343</c:v>
                </c:pt>
                <c:pt idx="116">
                  <c:v>43373</c:v>
                </c:pt>
                <c:pt idx="117">
                  <c:v>43404</c:v>
                </c:pt>
                <c:pt idx="118">
                  <c:v>43434</c:v>
                </c:pt>
                <c:pt idx="119">
                  <c:v>43465</c:v>
                </c:pt>
                <c:pt idx="120">
                  <c:v>43496</c:v>
                </c:pt>
                <c:pt idx="121">
                  <c:v>43524</c:v>
                </c:pt>
                <c:pt idx="122">
                  <c:v>43555</c:v>
                </c:pt>
                <c:pt idx="123">
                  <c:v>43585</c:v>
                </c:pt>
                <c:pt idx="124">
                  <c:v>43616</c:v>
                </c:pt>
                <c:pt idx="125">
                  <c:v>43646</c:v>
                </c:pt>
                <c:pt idx="126">
                  <c:v>43677</c:v>
                </c:pt>
                <c:pt idx="127">
                  <c:v>43708</c:v>
                </c:pt>
                <c:pt idx="128">
                  <c:v>43738</c:v>
                </c:pt>
                <c:pt idx="129">
                  <c:v>43769</c:v>
                </c:pt>
                <c:pt idx="130">
                  <c:v>43799</c:v>
                </c:pt>
                <c:pt idx="131">
                  <c:v>43830</c:v>
                </c:pt>
                <c:pt idx="132">
                  <c:v>43861</c:v>
                </c:pt>
                <c:pt idx="133">
                  <c:v>43890</c:v>
                </c:pt>
                <c:pt idx="134">
                  <c:v>43921</c:v>
                </c:pt>
                <c:pt idx="135">
                  <c:v>43951</c:v>
                </c:pt>
                <c:pt idx="136">
                  <c:v>43982</c:v>
                </c:pt>
                <c:pt idx="137">
                  <c:v>44012</c:v>
                </c:pt>
                <c:pt idx="138">
                  <c:v>44043</c:v>
                </c:pt>
                <c:pt idx="139">
                  <c:v>44074</c:v>
                </c:pt>
                <c:pt idx="140">
                  <c:v>44104</c:v>
                </c:pt>
                <c:pt idx="141">
                  <c:v>44135</c:v>
                </c:pt>
                <c:pt idx="142">
                  <c:v>44165</c:v>
                </c:pt>
                <c:pt idx="143">
                  <c:v>44196</c:v>
                </c:pt>
                <c:pt idx="144">
                  <c:v>44227</c:v>
                </c:pt>
                <c:pt idx="145">
                  <c:v>44255</c:v>
                </c:pt>
                <c:pt idx="146">
                  <c:v>44286</c:v>
                </c:pt>
                <c:pt idx="147">
                  <c:v>44316</c:v>
                </c:pt>
                <c:pt idx="148">
                  <c:v>44347</c:v>
                </c:pt>
                <c:pt idx="149">
                  <c:v>44377</c:v>
                </c:pt>
                <c:pt idx="150">
                  <c:v>44408</c:v>
                </c:pt>
                <c:pt idx="151">
                  <c:v>44439</c:v>
                </c:pt>
                <c:pt idx="152">
                  <c:v>44469</c:v>
                </c:pt>
                <c:pt idx="153">
                  <c:v>44500</c:v>
                </c:pt>
                <c:pt idx="154">
                  <c:v>44530</c:v>
                </c:pt>
                <c:pt idx="155">
                  <c:v>44561</c:v>
                </c:pt>
                <c:pt idx="156">
                  <c:v>44592</c:v>
                </c:pt>
                <c:pt idx="157">
                  <c:v>44620</c:v>
                </c:pt>
                <c:pt idx="158">
                  <c:v>44651</c:v>
                </c:pt>
                <c:pt idx="159">
                  <c:v>44681</c:v>
                </c:pt>
                <c:pt idx="160">
                  <c:v>44712</c:v>
                </c:pt>
                <c:pt idx="161">
                  <c:v>44742</c:v>
                </c:pt>
                <c:pt idx="162">
                  <c:v>44773</c:v>
                </c:pt>
                <c:pt idx="163">
                  <c:v>44804</c:v>
                </c:pt>
                <c:pt idx="164">
                  <c:v>44834</c:v>
                </c:pt>
                <c:pt idx="165">
                  <c:v>44865</c:v>
                </c:pt>
                <c:pt idx="166">
                  <c:v>44895</c:v>
                </c:pt>
                <c:pt idx="167">
                  <c:v>44926</c:v>
                </c:pt>
                <c:pt idx="168">
                  <c:v>44957</c:v>
                </c:pt>
                <c:pt idx="169">
                  <c:v>44985</c:v>
                </c:pt>
                <c:pt idx="170">
                  <c:v>45016</c:v>
                </c:pt>
                <c:pt idx="171">
                  <c:v>45046</c:v>
                </c:pt>
                <c:pt idx="172">
                  <c:v>45077</c:v>
                </c:pt>
                <c:pt idx="173">
                  <c:v>45107</c:v>
                </c:pt>
                <c:pt idx="174">
                  <c:v>45138</c:v>
                </c:pt>
                <c:pt idx="175">
                  <c:v>45169</c:v>
                </c:pt>
                <c:pt idx="176">
                  <c:v>45199</c:v>
                </c:pt>
                <c:pt idx="177">
                  <c:v>45230</c:v>
                </c:pt>
                <c:pt idx="178">
                  <c:v>45260</c:v>
                </c:pt>
                <c:pt idx="179">
                  <c:v>45291</c:v>
                </c:pt>
                <c:pt idx="180">
                  <c:v>45322</c:v>
                </c:pt>
                <c:pt idx="181">
                  <c:v>45351</c:v>
                </c:pt>
                <c:pt idx="182">
                  <c:v>45382</c:v>
                </c:pt>
                <c:pt idx="183">
                  <c:v>45412</c:v>
                </c:pt>
                <c:pt idx="184">
                  <c:v>45443</c:v>
                </c:pt>
                <c:pt idx="185">
                  <c:v>45473</c:v>
                </c:pt>
                <c:pt idx="186">
                  <c:v>45504</c:v>
                </c:pt>
                <c:pt idx="187">
                  <c:v>45535</c:v>
                </c:pt>
                <c:pt idx="188">
                  <c:v>45565</c:v>
                </c:pt>
                <c:pt idx="189">
                  <c:v>45596</c:v>
                </c:pt>
                <c:pt idx="190">
                  <c:v>45626</c:v>
                </c:pt>
                <c:pt idx="191">
                  <c:v>45657</c:v>
                </c:pt>
                <c:pt idx="192">
                  <c:v>45688</c:v>
                </c:pt>
                <c:pt idx="193">
                  <c:v>45716</c:v>
                </c:pt>
                <c:pt idx="194">
                  <c:v>45747</c:v>
                </c:pt>
                <c:pt idx="195">
                  <c:v>45777</c:v>
                </c:pt>
                <c:pt idx="196">
                  <c:v>45808</c:v>
                </c:pt>
                <c:pt idx="197">
                  <c:v>45838</c:v>
                </c:pt>
                <c:pt idx="198">
                  <c:v>45869</c:v>
                </c:pt>
                <c:pt idx="199">
                  <c:v>45900</c:v>
                </c:pt>
                <c:pt idx="200">
                  <c:v>45930</c:v>
                </c:pt>
                <c:pt idx="201">
                  <c:v>45961</c:v>
                </c:pt>
                <c:pt idx="202">
                  <c:v>45991</c:v>
                </c:pt>
                <c:pt idx="203">
                  <c:v>46022</c:v>
                </c:pt>
              </c:numCache>
            </c:numRef>
          </c:cat>
          <c:val>
            <c:numRef>
              <c:f>'2'!$AB$6:$AB$209</c:f>
              <c:numCache>
                <c:formatCode>0.0</c:formatCode>
                <c:ptCount val="204"/>
                <c:pt idx="93">
                  <c:v>3.6928549029999997</c:v>
                </c:pt>
                <c:pt idx="94">
                  <c:v>3.8460702070000004</c:v>
                </c:pt>
                <c:pt idx="95">
                  <c:v>3.4958254579999997</c:v>
                </c:pt>
                <c:pt idx="96">
                  <c:v>3.3329421000000004</c:v>
                </c:pt>
                <c:pt idx="97">
                  <c:v>3.3849153830000001</c:v>
                </c:pt>
                <c:pt idx="98">
                  <c:v>3.3439692619999999</c:v>
                </c:pt>
                <c:pt idx="99">
                  <c:v>3.263732954</c:v>
                </c:pt>
                <c:pt idx="100">
                  <c:v>3.1911960229999998</c:v>
                </c:pt>
                <c:pt idx="101">
                  <c:v>3.116344175</c:v>
                </c:pt>
                <c:pt idx="102">
                  <c:v>3.0301669320000002</c:v>
                </c:pt>
                <c:pt idx="103">
                  <c:v>2.9799454010000002</c:v>
                </c:pt>
                <c:pt idx="104">
                  <c:v>2.9529925969999997</c:v>
                </c:pt>
                <c:pt idx="105">
                  <c:v>2.8906793750000004</c:v>
                </c:pt>
                <c:pt idx="106">
                  <c:v>2.8202378490000002</c:v>
                </c:pt>
                <c:pt idx="107">
                  <c:v>2.5298652919999998</c:v>
                </c:pt>
                <c:pt idx="108">
                  <c:v>2.363573154</c:v>
                </c:pt>
                <c:pt idx="109">
                  <c:v>2.3544310129999997</c:v>
                </c:pt>
                <c:pt idx="110">
                  <c:v>2.271046814</c:v>
                </c:pt>
                <c:pt idx="111">
                  <c:v>2.2423318909999996</c:v>
                </c:pt>
                <c:pt idx="112">
                  <c:v>2.2043228370000003</c:v>
                </c:pt>
                <c:pt idx="113">
                  <c:v>2.0989113000000001</c:v>
                </c:pt>
                <c:pt idx="114">
                  <c:v>1.98838165</c:v>
                </c:pt>
                <c:pt idx="115">
                  <c:v>1.9614708169999999</c:v>
                </c:pt>
                <c:pt idx="116">
                  <c:v>1.9328967459999999</c:v>
                </c:pt>
                <c:pt idx="117">
                  <c:v>1.8466164940000001</c:v>
                </c:pt>
                <c:pt idx="118">
                  <c:v>1.810461297</c:v>
                </c:pt>
                <c:pt idx="119">
                  <c:v>1.7145721370000002</c:v>
                </c:pt>
                <c:pt idx="120">
                  <c:v>1.6933073320000001</c:v>
                </c:pt>
                <c:pt idx="121">
                  <c:v>1.5975261670000001</c:v>
                </c:pt>
                <c:pt idx="122">
                  <c:v>1.554757849</c:v>
                </c:pt>
                <c:pt idx="123">
                  <c:v>1.536692795</c:v>
                </c:pt>
                <c:pt idx="124">
                  <c:v>1.488237762</c:v>
                </c:pt>
                <c:pt idx="125">
                  <c:v>1.361035177</c:v>
                </c:pt>
                <c:pt idx="126">
                  <c:v>1.3230584400000001</c:v>
                </c:pt>
                <c:pt idx="127">
                  <c:v>1.3172286520000001</c:v>
                </c:pt>
                <c:pt idx="128">
                  <c:v>1.171223672</c:v>
                </c:pt>
                <c:pt idx="129">
                  <c:v>1.1645001319999999</c:v>
                </c:pt>
                <c:pt idx="130">
                  <c:v>1.1328446169999999</c:v>
                </c:pt>
                <c:pt idx="131">
                  <c:v>1.0056272310000001</c:v>
                </c:pt>
                <c:pt idx="132">
                  <c:v>0.997794862</c:v>
                </c:pt>
                <c:pt idx="133">
                  <c:v>0.99092122300000007</c:v>
                </c:pt>
                <c:pt idx="134">
                  <c:v>0.98636885500000004</c:v>
                </c:pt>
                <c:pt idx="135">
                  <c:v>0.98729747199999995</c:v>
                </c:pt>
                <c:pt idx="136">
                  <c:v>0.980316996</c:v>
                </c:pt>
                <c:pt idx="137">
                  <c:v>0.94039958800000001</c:v>
                </c:pt>
                <c:pt idx="138">
                  <c:v>0.92747000499999999</c:v>
                </c:pt>
                <c:pt idx="139">
                  <c:v>0.91014498700000002</c:v>
                </c:pt>
                <c:pt idx="140">
                  <c:v>0.88577567199999996</c:v>
                </c:pt>
                <c:pt idx="141">
                  <c:v>0.90304687400000005</c:v>
                </c:pt>
                <c:pt idx="142">
                  <c:v>0.90732537899999999</c:v>
                </c:pt>
                <c:pt idx="143">
                  <c:v>0.92873146499999992</c:v>
                </c:pt>
                <c:pt idx="144">
                  <c:v>0.92998558900000006</c:v>
                </c:pt>
                <c:pt idx="145">
                  <c:v>0.93140776600000008</c:v>
                </c:pt>
                <c:pt idx="146">
                  <c:v>0.92012302599999996</c:v>
                </c:pt>
                <c:pt idx="147">
                  <c:v>0.74449396899999998</c:v>
                </c:pt>
                <c:pt idx="148">
                  <c:v>0.74587606800000006</c:v>
                </c:pt>
                <c:pt idx="149">
                  <c:v>0.74034450800000007</c:v>
                </c:pt>
                <c:pt idx="150">
                  <c:v>0.72107226200000007</c:v>
                </c:pt>
                <c:pt idx="151">
                  <c:v>0.68071614599999997</c:v>
                </c:pt>
                <c:pt idx="152">
                  <c:v>0.67650447299999994</c:v>
                </c:pt>
                <c:pt idx="153">
                  <c:v>0.67429529600000004</c:v>
                </c:pt>
                <c:pt idx="154">
                  <c:v>0.66308400900000009</c:v>
                </c:pt>
                <c:pt idx="155">
                  <c:v>0.64149859399999998</c:v>
                </c:pt>
                <c:pt idx="156">
                  <c:v>0.63967288499999997</c:v>
                </c:pt>
                <c:pt idx="157">
                  <c:v>0.6288125</c:v>
                </c:pt>
                <c:pt idx="158">
                  <c:v>0.63326332399999996</c:v>
                </c:pt>
                <c:pt idx="159">
                  <c:v>0.62681595200000007</c:v>
                </c:pt>
                <c:pt idx="160">
                  <c:v>0.61463082999999996</c:v>
                </c:pt>
                <c:pt idx="161">
                  <c:v>0.62067775099999989</c:v>
                </c:pt>
                <c:pt idx="162">
                  <c:v>0.60042704400000002</c:v>
                </c:pt>
                <c:pt idx="163">
                  <c:v>0.63085246400000006</c:v>
                </c:pt>
                <c:pt idx="164">
                  <c:v>0.62292395499999997</c:v>
                </c:pt>
                <c:pt idx="165">
                  <c:v>0.62949681699999993</c:v>
                </c:pt>
                <c:pt idx="166">
                  <c:v>0.64681335900000003</c:v>
                </c:pt>
                <c:pt idx="167">
                  <c:v>0.62801145899999999</c:v>
                </c:pt>
                <c:pt idx="168">
                  <c:v>0.63572897799999994</c:v>
                </c:pt>
                <c:pt idx="169">
                  <c:v>0.59651183299999999</c:v>
                </c:pt>
                <c:pt idx="170">
                  <c:v>0.58966384199999999</c:v>
                </c:pt>
                <c:pt idx="171">
                  <c:v>0.58567900499999992</c:v>
                </c:pt>
                <c:pt idx="172">
                  <c:v>0.57765193000000004</c:v>
                </c:pt>
                <c:pt idx="173">
                  <c:v>0.56927962799999998</c:v>
                </c:pt>
                <c:pt idx="174">
                  <c:v>0.5649889010000001</c:v>
                </c:pt>
                <c:pt idx="175">
                  <c:v>0.56423143600000003</c:v>
                </c:pt>
                <c:pt idx="176">
                  <c:v>0.55476188500000001</c:v>
                </c:pt>
                <c:pt idx="177">
                  <c:v>0.55672962500000001</c:v>
                </c:pt>
                <c:pt idx="178">
                  <c:v>0.56432147999999993</c:v>
                </c:pt>
                <c:pt idx="179">
                  <c:v>0.58539826100000003</c:v>
                </c:pt>
                <c:pt idx="180">
                  <c:v>0.58683914000000004</c:v>
                </c:pt>
                <c:pt idx="181">
                  <c:v>0.59762824000000003</c:v>
                </c:pt>
                <c:pt idx="182">
                  <c:v>0.60468194600000003</c:v>
                </c:pt>
                <c:pt idx="183">
                  <c:v>0.60403235099999997</c:v>
                </c:pt>
                <c:pt idx="184">
                  <c:v>0.59428729999999996</c:v>
                </c:pt>
                <c:pt idx="185">
                  <c:v>0.58610357099999999</c:v>
                </c:pt>
                <c:pt idx="186">
                  <c:v>0.58769195500000004</c:v>
                </c:pt>
                <c:pt idx="187">
                  <c:v>0.59556702399999994</c:v>
                </c:pt>
                <c:pt idx="188">
                  <c:v>0.58598752899999995</c:v>
                </c:pt>
                <c:pt idx="189">
                  <c:v>0.60312613599999998</c:v>
                </c:pt>
                <c:pt idx="190">
                  <c:v>0.61079188899999992</c:v>
                </c:pt>
                <c:pt idx="191">
                  <c:v>0.59429021500000001</c:v>
                </c:pt>
                <c:pt idx="192">
                  <c:v>0.59624552500000005</c:v>
                </c:pt>
                <c:pt idx="193">
                  <c:v>0.61300000599999993</c:v>
                </c:pt>
                <c:pt idx="194">
                  <c:v>0.63063930000000001</c:v>
                </c:pt>
                <c:pt idx="195">
                  <c:v>0.63167213200000005</c:v>
                </c:pt>
                <c:pt idx="196">
                  <c:v>0.63486583399999996</c:v>
                </c:pt>
                <c:pt idx="197">
                  <c:v>0.64498297699999996</c:v>
                </c:pt>
                <c:pt idx="198">
                  <c:v>0.68427853500000002</c:v>
                </c:pt>
                <c:pt idx="199">
                  <c:v>0.68374809999999997</c:v>
                </c:pt>
                <c:pt idx="200">
                  <c:v>0.73222964999999995</c:v>
                </c:pt>
                <c:pt idx="201">
                  <c:v>0.77235683799999999</c:v>
                </c:pt>
                <c:pt idx="202">
                  <c:v>0.99112487199999999</c:v>
                </c:pt>
              </c:numCache>
            </c:numRef>
          </c:val>
          <c:extLst>
            <c:ext xmlns:c16="http://schemas.microsoft.com/office/drawing/2014/chart" uri="{C3380CC4-5D6E-409C-BE32-E72D297353CC}">
              <c16:uniqueId val="{00000001-1AF2-4EBC-A048-F3675AD7272B}"/>
            </c:ext>
          </c:extLst>
        </c:ser>
        <c:dLbls>
          <c:showLegendKey val="0"/>
          <c:showVal val="0"/>
          <c:showCatName val="0"/>
          <c:showSerName val="0"/>
          <c:showPercent val="0"/>
          <c:showBubbleSize val="0"/>
        </c:dLbls>
        <c:gapWidth val="150"/>
        <c:axId val="53076352"/>
        <c:axId val="53077888"/>
      </c:barChart>
      <c:lineChart>
        <c:grouping val="standard"/>
        <c:varyColors val="0"/>
        <c:ser>
          <c:idx val="8"/>
          <c:order val="1"/>
          <c:tx>
            <c:strRef>
              <c:f>'2'!$AC$2</c:f>
              <c:strCache>
                <c:ptCount val="1"/>
                <c:pt idx="0">
                  <c:v>Delež zamud nad 90 dni (desno)</c:v>
                </c:pt>
              </c:strCache>
            </c:strRef>
          </c:tx>
          <c:spPr>
            <a:ln w="15875" cap="rnd" cmpd="sng" algn="ctr">
              <a:solidFill>
                <a:schemeClr val="accent1"/>
              </a:solidFill>
              <a:prstDash val="solid"/>
              <a:round/>
              <a:headEnd type="none" w="med" len="med"/>
              <a:tailEnd type="none" w="med" len="med"/>
            </a:ln>
          </c:spPr>
          <c:marker>
            <c:symbol val="none"/>
          </c:marker>
          <c:cat>
            <c:numRef>
              <c:f>'2'!$Y$6:$Y$209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'2'!$AC$6:$AC$209</c:f>
              <c:numCache>
                <c:formatCode>0.0</c:formatCode>
                <c:ptCount val="204"/>
                <c:pt idx="2">
                  <c:v>3.7979042969100298</c:v>
                </c:pt>
                <c:pt idx="3">
                  <c:v>4.7333945151786798</c:v>
                </c:pt>
                <c:pt idx="4">
                  <c:v>5.0558181971779197</c:v>
                </c:pt>
                <c:pt idx="5">
                  <c:v>5.6884918974098699</c:v>
                </c:pt>
                <c:pt idx="6">
                  <c:v>6.1098344052478897</c:v>
                </c:pt>
                <c:pt idx="7">
                  <c:v>5.3752305013629202</c:v>
                </c:pt>
                <c:pt idx="8">
                  <c:v>5.6064407643960497</c:v>
                </c:pt>
                <c:pt idx="9">
                  <c:v>5.3595872706809597</c:v>
                </c:pt>
                <c:pt idx="10">
                  <c:v>5.5994370297140703</c:v>
                </c:pt>
                <c:pt idx="11">
                  <c:v>5.4012249841845703</c:v>
                </c:pt>
                <c:pt idx="12">
                  <c:v>5.41192200627939</c:v>
                </c:pt>
                <c:pt idx="13">
                  <c:v>5.6685644757961402</c:v>
                </c:pt>
                <c:pt idx="14">
                  <c:v>5.4257297726187899</c:v>
                </c:pt>
                <c:pt idx="15">
                  <c:v>6.2472045602791502</c:v>
                </c:pt>
                <c:pt idx="16">
                  <c:v>7.0167159718028698</c:v>
                </c:pt>
                <c:pt idx="17">
                  <c:v>6.7379945775986601</c:v>
                </c:pt>
                <c:pt idx="18">
                  <c:v>6.3927698453703004</c:v>
                </c:pt>
                <c:pt idx="19">
                  <c:v>6.3033090264954303</c:v>
                </c:pt>
                <c:pt idx="20">
                  <c:v>6.8482017171382203</c:v>
                </c:pt>
                <c:pt idx="21">
                  <c:v>7.2722343667370302</c:v>
                </c:pt>
                <c:pt idx="22">
                  <c:v>6.9738105771245102</c:v>
                </c:pt>
                <c:pt idx="23">
                  <c:v>7.42930555514251</c:v>
                </c:pt>
                <c:pt idx="24">
                  <c:v>7.8442180016678602</c:v>
                </c:pt>
                <c:pt idx="25">
                  <c:v>8.5150372255018905</c:v>
                </c:pt>
                <c:pt idx="26">
                  <c:v>8.7462817999204798</c:v>
                </c:pt>
                <c:pt idx="27">
                  <c:v>9.6914919485020601</c:v>
                </c:pt>
                <c:pt idx="28">
                  <c:v>10.716843797510901</c:v>
                </c:pt>
                <c:pt idx="29">
                  <c:v>10.929879274359701</c:v>
                </c:pt>
                <c:pt idx="30">
                  <c:v>11.1181539365063</c:v>
                </c:pt>
                <c:pt idx="31">
                  <c:v>11.189736187263801</c:v>
                </c:pt>
                <c:pt idx="32">
                  <c:v>11.4231633071972</c:v>
                </c:pt>
                <c:pt idx="33">
                  <c:v>11.885255280659999</c:v>
                </c:pt>
                <c:pt idx="34">
                  <c:v>11.922822870402401</c:v>
                </c:pt>
                <c:pt idx="35">
                  <c:v>11.2436711811875</c:v>
                </c:pt>
                <c:pt idx="36">
                  <c:v>11.2426515570028</c:v>
                </c:pt>
                <c:pt idx="37">
                  <c:v>12.083589333558599</c:v>
                </c:pt>
                <c:pt idx="38">
                  <c:v>12.3388815432403</c:v>
                </c:pt>
                <c:pt idx="39">
                  <c:v>13.0522439360803</c:v>
                </c:pt>
                <c:pt idx="40">
                  <c:v>12.8309607877706</c:v>
                </c:pt>
                <c:pt idx="41">
                  <c:v>12.6414560605073</c:v>
                </c:pt>
                <c:pt idx="42">
                  <c:v>13.0790877231202</c:v>
                </c:pt>
                <c:pt idx="43">
                  <c:v>13.548803991217801</c:v>
                </c:pt>
                <c:pt idx="44">
                  <c:v>14.2343820538243</c:v>
                </c:pt>
                <c:pt idx="45">
                  <c:v>14.299295176286099</c:v>
                </c:pt>
                <c:pt idx="46">
                  <c:v>14.402927359866201</c:v>
                </c:pt>
                <c:pt idx="47">
                  <c:v>14.436290554024</c:v>
                </c:pt>
                <c:pt idx="48">
                  <c:v>15.289813282085699</c:v>
                </c:pt>
                <c:pt idx="49">
                  <c:v>15.1374882565447</c:v>
                </c:pt>
                <c:pt idx="50">
                  <c:v>15.3250496378796</c:v>
                </c:pt>
                <c:pt idx="51">
                  <c:v>15.921148897342499</c:v>
                </c:pt>
                <c:pt idx="52">
                  <c:v>16.644405404241098</c:v>
                </c:pt>
                <c:pt idx="53">
                  <c:v>16.983071277829598</c:v>
                </c:pt>
                <c:pt idx="54">
                  <c:v>17.843575594073101</c:v>
                </c:pt>
                <c:pt idx="55">
                  <c:v>17.644226534874001</c:v>
                </c:pt>
                <c:pt idx="56">
                  <c:v>18.099309069172101</c:v>
                </c:pt>
                <c:pt idx="57">
                  <c:v>17.7825354805858</c:v>
                </c:pt>
                <c:pt idx="58">
                  <c:v>18.108307911754899</c:v>
                </c:pt>
                <c:pt idx="59">
                  <c:v>13.384218851212699</c:v>
                </c:pt>
                <c:pt idx="60">
                  <c:v>13.1824213984587</c:v>
                </c:pt>
                <c:pt idx="61">
                  <c:v>13.8962798241232</c:v>
                </c:pt>
                <c:pt idx="62">
                  <c:v>14.5559264801438</c:v>
                </c:pt>
                <c:pt idx="63">
                  <c:v>14.819110536920499</c:v>
                </c:pt>
                <c:pt idx="64">
                  <c:v>14.7885377012765</c:v>
                </c:pt>
                <c:pt idx="65">
                  <c:v>15.296414918572699</c:v>
                </c:pt>
                <c:pt idx="66">
                  <c:v>14.6941256336381</c:v>
                </c:pt>
                <c:pt idx="67">
                  <c:v>14.803179413866401</c:v>
                </c:pt>
                <c:pt idx="68">
                  <c:v>15.733424687454599</c:v>
                </c:pt>
                <c:pt idx="69">
                  <c:v>13.195185691750901</c:v>
                </c:pt>
                <c:pt idx="70">
                  <c:v>13.147490863476399</c:v>
                </c:pt>
                <c:pt idx="71">
                  <c:v>11.9079560111074</c:v>
                </c:pt>
                <c:pt idx="72">
                  <c:v>11.6737786356393</c:v>
                </c:pt>
                <c:pt idx="73">
                  <c:v>11.8344203646365</c:v>
                </c:pt>
                <c:pt idx="74">
                  <c:v>11.4150191698195</c:v>
                </c:pt>
                <c:pt idx="75">
                  <c:v>11.578522151054299</c:v>
                </c:pt>
                <c:pt idx="76">
                  <c:v>11.4254811098302</c:v>
                </c:pt>
                <c:pt idx="77">
                  <c:v>11.6069807292119</c:v>
                </c:pt>
                <c:pt idx="78">
                  <c:v>11.1363864451725</c:v>
                </c:pt>
                <c:pt idx="79">
                  <c:v>11.1240425354562</c:v>
                </c:pt>
                <c:pt idx="80">
                  <c:v>11.164581995637301</c:v>
                </c:pt>
                <c:pt idx="81">
                  <c:v>10.8333633860638</c:v>
                </c:pt>
                <c:pt idx="82">
                  <c:v>10.321551730226901</c:v>
                </c:pt>
                <c:pt idx="83">
                  <c:v>9.9302718649077608</c:v>
                </c:pt>
                <c:pt idx="84">
                  <c:v>9.7831526267136404</c:v>
                </c:pt>
                <c:pt idx="85">
                  <c:v>8.48559617489577</c:v>
                </c:pt>
                <c:pt idx="86">
                  <c:v>8.2505868333792307</c:v>
                </c:pt>
                <c:pt idx="87">
                  <c:v>8.0364001776870495</c:v>
                </c:pt>
                <c:pt idx="88">
                  <c:v>8.0559771943663296</c:v>
                </c:pt>
                <c:pt idx="89">
                  <c:v>7.9929021983715796</c:v>
                </c:pt>
                <c:pt idx="90">
                  <c:v>7.2175962340603004</c:v>
                </c:pt>
                <c:pt idx="91">
                  <c:v>6.6077661113107196</c:v>
                </c:pt>
                <c:pt idx="92">
                  <c:v>6.3642798577790796</c:v>
                </c:pt>
                <c:pt idx="93">
                  <c:v>6.2311419615561903</c:v>
                </c:pt>
                <c:pt idx="94">
                  <c:v>6.0371990898501497</c:v>
                </c:pt>
                <c:pt idx="95">
                  <c:v>5.4531642870778603</c:v>
                </c:pt>
                <c:pt idx="96">
                  <c:v>5.3896093931830302</c:v>
                </c:pt>
                <c:pt idx="97">
                  <c:v>5.2954506298544803</c:v>
                </c:pt>
                <c:pt idx="98">
                  <c:v>5.2063301070003902</c:v>
                </c:pt>
                <c:pt idx="99">
                  <c:v>5.2167859663582696</c:v>
                </c:pt>
                <c:pt idx="100">
                  <c:v>5.1130504622754396</c:v>
                </c:pt>
                <c:pt idx="101">
                  <c:v>5.0391124930915598</c:v>
                </c:pt>
                <c:pt idx="102">
                  <c:v>4.8759974328786102</c:v>
                </c:pt>
                <c:pt idx="103">
                  <c:v>4.7898166546102798</c:v>
                </c:pt>
                <c:pt idx="104">
                  <c:v>4.6886967912792903</c:v>
                </c:pt>
                <c:pt idx="105">
                  <c:v>4.5543068873851604</c:v>
                </c:pt>
                <c:pt idx="106">
                  <c:v>4.3609509436028597</c:v>
                </c:pt>
                <c:pt idx="107">
                  <c:v>3.6640925778367501</c:v>
                </c:pt>
                <c:pt idx="108">
                  <c:v>3.4140462705588699</c:v>
                </c:pt>
                <c:pt idx="109">
                  <c:v>3.3010560750793099</c:v>
                </c:pt>
                <c:pt idx="110">
                  <c:v>3.15031650440126</c:v>
                </c:pt>
                <c:pt idx="111">
                  <c:v>3.1080118501973599</c:v>
                </c:pt>
                <c:pt idx="112">
                  <c:v>3.0254378264758501</c:v>
                </c:pt>
                <c:pt idx="113">
                  <c:v>2.8981002466717398</c:v>
                </c:pt>
                <c:pt idx="114">
                  <c:v>2.7588922296932599</c:v>
                </c:pt>
                <c:pt idx="115">
                  <c:v>2.72592231525066</c:v>
                </c:pt>
                <c:pt idx="116">
                  <c:v>2.6874078420801499</c:v>
                </c:pt>
                <c:pt idx="117">
                  <c:v>2.5619040894219798</c:v>
                </c:pt>
                <c:pt idx="118">
                  <c:v>2.4873848960892202</c:v>
                </c:pt>
                <c:pt idx="119">
                  <c:v>2.2514131642558501</c:v>
                </c:pt>
                <c:pt idx="120">
                  <c:v>2.2316127600122502</c:v>
                </c:pt>
                <c:pt idx="121">
                  <c:v>2.09324597928891</c:v>
                </c:pt>
                <c:pt idx="122">
                  <c:v>2.0239625140586299</c:v>
                </c:pt>
                <c:pt idx="123">
                  <c:v>2.0001441341968298</c:v>
                </c:pt>
                <c:pt idx="124">
                  <c:v>1.97214636359675</c:v>
                </c:pt>
                <c:pt idx="125">
                  <c:v>1.53894464272075</c:v>
                </c:pt>
                <c:pt idx="126">
                  <c:v>1.5015913719940599</c:v>
                </c:pt>
                <c:pt idx="127">
                  <c:v>1.44073414904345</c:v>
                </c:pt>
                <c:pt idx="128">
                  <c:v>1.4702716269045499</c:v>
                </c:pt>
                <c:pt idx="129">
                  <c:v>1.4437833839340599</c:v>
                </c:pt>
                <c:pt idx="130">
                  <c:v>1.3448802817585099</c:v>
                </c:pt>
                <c:pt idx="131">
                  <c:v>1.14914312797139</c:v>
                </c:pt>
                <c:pt idx="132">
                  <c:v>1.15616897128925</c:v>
                </c:pt>
                <c:pt idx="133">
                  <c:v>1.16810839954271</c:v>
                </c:pt>
                <c:pt idx="134">
                  <c:v>1.1430029489532001</c:v>
                </c:pt>
                <c:pt idx="135">
                  <c:v>1.1168092305756301</c:v>
                </c:pt>
                <c:pt idx="136">
                  <c:v>1.1584140079063101</c:v>
                </c:pt>
                <c:pt idx="137">
                  <c:v>1.1864364001552701</c:v>
                </c:pt>
                <c:pt idx="138">
                  <c:v>1.2417067846712586</c:v>
                </c:pt>
                <c:pt idx="139">
                  <c:v>1.0492422683687683</c:v>
                </c:pt>
                <c:pt idx="140">
                  <c:v>1.027073151246757</c:v>
                </c:pt>
                <c:pt idx="141">
                  <c:v>1.0031692340390521</c:v>
                </c:pt>
                <c:pt idx="142">
                  <c:v>0.98586294170690381</c:v>
                </c:pt>
                <c:pt idx="143">
                  <c:v>1.0537771177591675</c:v>
                </c:pt>
                <c:pt idx="144">
                  <c:v>1.1297958977861393</c:v>
                </c:pt>
                <c:pt idx="145">
                  <c:v>1.1244140941036784</c:v>
                </c:pt>
                <c:pt idx="146">
                  <c:v>1.092404041414117</c:v>
                </c:pt>
                <c:pt idx="147">
                  <c:v>1.0534338755270034</c:v>
                </c:pt>
                <c:pt idx="148">
                  <c:v>1.0242165361149971</c:v>
                </c:pt>
                <c:pt idx="149">
                  <c:v>0.99580499160341074</c:v>
                </c:pt>
                <c:pt idx="150">
                  <c:v>1.0012111480149537</c:v>
                </c:pt>
                <c:pt idx="151">
                  <c:v>0.92133255215938281</c:v>
                </c:pt>
                <c:pt idx="152">
                  <c:v>0.9158306933133783</c:v>
                </c:pt>
                <c:pt idx="153">
                  <c:v>0.91696261605042184</c:v>
                </c:pt>
                <c:pt idx="154">
                  <c:v>0.87843101582615801</c:v>
                </c:pt>
                <c:pt idx="155">
                  <c:v>0.84556912412920293</c:v>
                </c:pt>
                <c:pt idx="156">
                  <c:v>0.84434463113354608</c:v>
                </c:pt>
                <c:pt idx="157">
                  <c:v>0.8400599404335406</c:v>
                </c:pt>
                <c:pt idx="158">
                  <c:v>0.85359125559825655</c:v>
                </c:pt>
                <c:pt idx="159">
                  <c:v>0.85292813221381658</c:v>
                </c:pt>
                <c:pt idx="160">
                  <c:v>0.80765659493904696</c:v>
                </c:pt>
                <c:pt idx="161">
                  <c:v>0.80494761142964877</c:v>
                </c:pt>
                <c:pt idx="162">
                  <c:v>0.77945553111492638</c:v>
                </c:pt>
                <c:pt idx="163">
                  <c:v>0.76509198871505346</c:v>
                </c:pt>
                <c:pt idx="164">
                  <c:v>0.7644258600814885</c:v>
                </c:pt>
                <c:pt idx="165">
                  <c:v>0.7647202172963139</c:v>
                </c:pt>
                <c:pt idx="166">
                  <c:v>0.75035430170447603</c:v>
                </c:pt>
                <c:pt idx="167">
                  <c:v>0.69023619736130992</c:v>
                </c:pt>
                <c:pt idx="168">
                  <c:v>0.71091692990572974</c:v>
                </c:pt>
                <c:pt idx="169">
                  <c:v>0.66921548517873031</c:v>
                </c:pt>
                <c:pt idx="170">
                  <c:v>0.65770591405123624</c:v>
                </c:pt>
                <c:pt idx="171">
                  <c:v>0.68679580284894526</c:v>
                </c:pt>
                <c:pt idx="172">
                  <c:v>0.68056880344632453</c:v>
                </c:pt>
                <c:pt idx="173">
                  <c:v>0.67945507879338751</c:v>
                </c:pt>
                <c:pt idx="174">
                  <c:v>0.67838919427651811</c:v>
                </c:pt>
                <c:pt idx="175">
                  <c:v>0.69123278985062475</c:v>
                </c:pt>
                <c:pt idx="176">
                  <c:v>0.67682042655325558</c:v>
                </c:pt>
                <c:pt idx="177">
                  <c:v>0.68687395887491642</c:v>
                </c:pt>
                <c:pt idx="178">
                  <c:v>0.64245523935425841</c:v>
                </c:pt>
                <c:pt idx="179">
                  <c:v>0.63149436574280216</c:v>
                </c:pt>
                <c:pt idx="180">
                  <c:v>0.65404003223818519</c:v>
                </c:pt>
                <c:pt idx="181">
                  <c:v>0.67528377276401774</c:v>
                </c:pt>
                <c:pt idx="182">
                  <c:v>0.69128715160073306</c:v>
                </c:pt>
                <c:pt idx="183">
                  <c:v>0.73895697687864692</c:v>
                </c:pt>
                <c:pt idx="184">
                  <c:v>0.72128646104133887</c:v>
                </c:pt>
                <c:pt idx="185">
                  <c:v>0.68590298303590458</c:v>
                </c:pt>
                <c:pt idx="186">
                  <c:v>0.65289937862791714</c:v>
                </c:pt>
                <c:pt idx="187">
                  <c:v>0.66007605940493652</c:v>
                </c:pt>
                <c:pt idx="188">
                  <c:v>0.67119435112410386</c:v>
                </c:pt>
                <c:pt idx="189">
                  <c:v>0.69614292550519929</c:v>
                </c:pt>
                <c:pt idx="190">
                  <c:v>0.70509629271408003</c:v>
                </c:pt>
                <c:pt idx="191">
                  <c:v>0.73414656168579739</c:v>
                </c:pt>
                <c:pt idx="192">
                  <c:v>0.74961835348986228</c:v>
                </c:pt>
                <c:pt idx="193">
                  <c:v>0.81216681411670533</c:v>
                </c:pt>
                <c:pt idx="194">
                  <c:v>0.78203450280693787</c:v>
                </c:pt>
                <c:pt idx="195">
                  <c:v>0.77865459295572104</c:v>
                </c:pt>
                <c:pt idx="196">
                  <c:v>0.80129189256376576</c:v>
                </c:pt>
                <c:pt idx="197">
                  <c:v>0.81557839294204948</c:v>
                </c:pt>
                <c:pt idx="198">
                  <c:v>0.83580784880486481</c:v>
                </c:pt>
                <c:pt idx="199">
                  <c:v>0.78776193516030002</c:v>
                </c:pt>
                <c:pt idx="200">
                  <c:v>0.83603968956717711</c:v>
                </c:pt>
                <c:pt idx="201">
                  <c:v>0.81257878155804086</c:v>
                </c:pt>
                <c:pt idx="202">
                  <c:v>0.76379341043583904</c:v>
                </c:pt>
              </c:numCache>
            </c:numRef>
          </c:val>
          <c:smooth val="0"/>
          <c:extLst>
            <c:ext xmlns:c16="http://schemas.microsoft.com/office/drawing/2014/chart" uri="{C3380CC4-5D6E-409C-BE32-E72D297353CC}">
              <c16:uniqueId val="{00000002-1AF2-4EBC-A048-F3675AD7272B}"/>
            </c:ext>
          </c:extLst>
        </c:ser>
        <c:ser>
          <c:idx val="1"/>
          <c:order val="3"/>
          <c:tx>
            <c:strRef>
              <c:f>'2'!$AD$2</c:f>
              <c:strCache>
                <c:ptCount val="1"/>
                <c:pt idx="0">
                  <c:v>Delež NPE (desno)</c:v>
                </c:pt>
              </c:strCache>
            </c:strRef>
          </c:tx>
          <c:spPr>
            <a:ln w="15875" cap="rnd" cmpd="sng" algn="ctr">
              <a:solidFill>
                <a:schemeClr val="tx1"/>
              </a:solidFill>
              <a:prstDash val="solid"/>
              <a:round/>
              <a:headEnd type="none" w="med" len="med"/>
              <a:tailEnd type="none" w="med" len="med"/>
            </a:ln>
          </c:spPr>
          <c:marker>
            <c:symbol val="none"/>
          </c:marker>
          <c:cat>
            <c:numRef>
              <c:f>'2'!$Y$6:$Y$209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'2'!$AD$6:$AD$209</c:f>
              <c:numCache>
                <c:formatCode>0.0</c:formatCode>
                <c:ptCount val="204"/>
                <c:pt idx="93">
                  <c:v>8.8971849207727356</c:v>
                </c:pt>
                <c:pt idx="94">
                  <c:v>9.2604083496670135</c:v>
                </c:pt>
                <c:pt idx="95">
                  <c:v>8.4884027141632963</c:v>
                </c:pt>
                <c:pt idx="96">
                  <c:v>8.14345402085595</c:v>
                </c:pt>
                <c:pt idx="97">
                  <c:v>8.2334696887670198</c:v>
                </c:pt>
                <c:pt idx="98">
                  <c:v>8.0078697509709897</c:v>
                </c:pt>
                <c:pt idx="99">
                  <c:v>7.8915579082146179</c:v>
                </c:pt>
                <c:pt idx="100">
                  <c:v>7.6907736597202963</c:v>
                </c:pt>
                <c:pt idx="101">
                  <c:v>7.5330747210495552</c:v>
                </c:pt>
                <c:pt idx="102">
                  <c:v>7.314512310290251</c:v>
                </c:pt>
                <c:pt idx="103">
                  <c:v>7.1592366706587622</c:v>
                </c:pt>
                <c:pt idx="104">
                  <c:v>7.0923021502326655</c:v>
                </c:pt>
                <c:pt idx="105">
                  <c:v>6.92684616850892</c:v>
                </c:pt>
                <c:pt idx="106">
                  <c:v>6.6688654893127222</c:v>
                </c:pt>
                <c:pt idx="107">
                  <c:v>5.9899926663425358</c:v>
                </c:pt>
                <c:pt idx="108">
                  <c:v>5.6534063503559064</c:v>
                </c:pt>
                <c:pt idx="109">
                  <c:v>5.6032894482583462</c:v>
                </c:pt>
                <c:pt idx="110">
                  <c:v>5.4128189115972249</c:v>
                </c:pt>
                <c:pt idx="111">
                  <c:v>5.3501447032112672</c:v>
                </c:pt>
                <c:pt idx="112">
                  <c:v>5.2130352120814791</c:v>
                </c:pt>
                <c:pt idx="113">
                  <c:v>4.9195810896560337</c:v>
                </c:pt>
                <c:pt idx="114">
                  <c:v>4.6416973517736775</c:v>
                </c:pt>
                <c:pt idx="115">
                  <c:v>4.591167767018268</c:v>
                </c:pt>
                <c:pt idx="116">
                  <c:v>4.5234351395140688</c:v>
                </c:pt>
                <c:pt idx="117">
                  <c:v>4.3359042187963537</c:v>
                </c:pt>
                <c:pt idx="118">
                  <c:v>4.2251884554412733</c:v>
                </c:pt>
                <c:pt idx="119">
                  <c:v>3.9880670821453177</c:v>
                </c:pt>
                <c:pt idx="120">
                  <c:v>3.9346357461212622</c:v>
                </c:pt>
                <c:pt idx="121">
                  <c:v>3.6937848380375256</c:v>
                </c:pt>
                <c:pt idx="122">
                  <c:v>3.5867566671128928</c:v>
                </c:pt>
                <c:pt idx="123">
                  <c:v>3.5317954199898103</c:v>
                </c:pt>
                <c:pt idx="124">
                  <c:v>3.387809983685655</c:v>
                </c:pt>
                <c:pt idx="125">
                  <c:v>3.0938306445110508</c:v>
                </c:pt>
                <c:pt idx="126">
                  <c:v>2.9725325228072124</c:v>
                </c:pt>
                <c:pt idx="127">
                  <c:v>2.9428732895758376</c:v>
                </c:pt>
                <c:pt idx="128">
                  <c:v>2.6320760607986089</c:v>
                </c:pt>
                <c:pt idx="129">
                  <c:v>2.6060585960486673</c:v>
                </c:pt>
                <c:pt idx="130">
                  <c:v>2.5168188770819278</c:v>
                </c:pt>
                <c:pt idx="131">
                  <c:v>2.2057296025900337</c:v>
                </c:pt>
                <c:pt idx="132">
                  <c:v>2.2028706997315246</c:v>
                </c:pt>
                <c:pt idx="133">
                  <c:v>2.1993696976940083</c:v>
                </c:pt>
                <c:pt idx="134">
                  <c:v>2.1630985355798895</c:v>
                </c:pt>
                <c:pt idx="135">
                  <c:v>2.1364892831316307</c:v>
                </c:pt>
                <c:pt idx="136">
                  <c:v>2.090402548907508</c:v>
                </c:pt>
                <c:pt idx="137">
                  <c:v>1.9759767606306964</c:v>
                </c:pt>
                <c:pt idx="138">
                  <c:v>1.9267270689143645</c:v>
                </c:pt>
                <c:pt idx="139">
                  <c:v>1.8896348005319186</c:v>
                </c:pt>
                <c:pt idx="140">
                  <c:v>1.8420585022448619</c:v>
                </c:pt>
                <c:pt idx="141">
                  <c:v>1.8676591837539107</c:v>
                </c:pt>
                <c:pt idx="142">
                  <c:v>1.8557223492905026</c:v>
                </c:pt>
                <c:pt idx="143">
                  <c:v>1.8970920072767568</c:v>
                </c:pt>
                <c:pt idx="144">
                  <c:v>1.8829870115835912</c:v>
                </c:pt>
                <c:pt idx="145">
                  <c:v>1.8769033917160789</c:v>
                </c:pt>
                <c:pt idx="146">
                  <c:v>1.8330589625610259</c:v>
                </c:pt>
                <c:pt idx="147">
                  <c:v>1.4742929440154855</c:v>
                </c:pt>
                <c:pt idx="148">
                  <c:v>1.4649828927586763</c:v>
                </c:pt>
                <c:pt idx="149">
                  <c:v>1.410569577235687</c:v>
                </c:pt>
                <c:pt idx="150">
                  <c:v>1.379612570106713</c:v>
                </c:pt>
                <c:pt idx="151">
                  <c:v>1.3019499724502261</c:v>
                </c:pt>
                <c:pt idx="152">
                  <c:v>1.2946660464084174</c:v>
                </c:pt>
                <c:pt idx="153">
                  <c:v>1.2970807175039627</c:v>
                </c:pt>
                <c:pt idx="154">
                  <c:v>1.2681911796387197</c:v>
                </c:pt>
                <c:pt idx="155">
                  <c:v>1.2118379420815981</c:v>
                </c:pt>
                <c:pt idx="156">
                  <c:v>1.2009489326789975</c:v>
                </c:pt>
                <c:pt idx="157">
                  <c:v>1.1790313548945097</c:v>
                </c:pt>
                <c:pt idx="158">
                  <c:v>1.1870715352153258</c:v>
                </c:pt>
                <c:pt idx="159">
                  <c:v>1.1757403197905147</c:v>
                </c:pt>
                <c:pt idx="160">
                  <c:v>1.1429232905852484</c:v>
                </c:pt>
                <c:pt idx="161">
                  <c:v>1.166066161969078</c:v>
                </c:pt>
                <c:pt idx="162">
                  <c:v>1.1148602636011573</c:v>
                </c:pt>
                <c:pt idx="163">
                  <c:v>1.1638580729138985</c:v>
                </c:pt>
                <c:pt idx="164">
                  <c:v>1.1437196631921851</c:v>
                </c:pt>
                <c:pt idx="165">
                  <c:v>1.1521372806544068</c:v>
                </c:pt>
                <c:pt idx="166">
                  <c:v>1.1745815861291669</c:v>
                </c:pt>
                <c:pt idx="167">
                  <c:v>1.1257299293292187</c:v>
                </c:pt>
                <c:pt idx="168">
                  <c:v>1.1409967802746577</c:v>
                </c:pt>
                <c:pt idx="169">
                  <c:v>1.067598716244099</c:v>
                </c:pt>
                <c:pt idx="170">
                  <c:v>1.053126360498116</c:v>
                </c:pt>
                <c:pt idx="171">
                  <c:v>1.049891988558016</c:v>
                </c:pt>
                <c:pt idx="172">
                  <c:v>1.0319791492662644</c:v>
                </c:pt>
                <c:pt idx="173">
                  <c:v>1.0018845846950508</c:v>
                </c:pt>
                <c:pt idx="174">
                  <c:v>0.9902723172255774</c:v>
                </c:pt>
                <c:pt idx="175">
                  <c:v>0.98342796883959893</c:v>
                </c:pt>
                <c:pt idx="176">
                  <c:v>0.96644536569938355</c:v>
                </c:pt>
                <c:pt idx="177">
                  <c:v>0.96541694901658215</c:v>
                </c:pt>
                <c:pt idx="178">
                  <c:v>0.97170624352178203</c:v>
                </c:pt>
                <c:pt idx="179">
                  <c:v>0.99896357620399279</c:v>
                </c:pt>
                <c:pt idx="180">
                  <c:v>1.009751782204162</c:v>
                </c:pt>
                <c:pt idx="181">
                  <c:v>1.0261341318719535</c:v>
                </c:pt>
                <c:pt idx="182">
                  <c:v>1.0340223744022583</c:v>
                </c:pt>
                <c:pt idx="183">
                  <c:v>1.0405436747066807</c:v>
                </c:pt>
                <c:pt idx="184">
                  <c:v>1.0094944490281481</c:v>
                </c:pt>
                <c:pt idx="185">
                  <c:v>0.98659700242761605</c:v>
                </c:pt>
                <c:pt idx="186">
                  <c:v>0.98244105393287195</c:v>
                </c:pt>
                <c:pt idx="187">
                  <c:v>0.99150120190458024</c:v>
                </c:pt>
                <c:pt idx="188">
                  <c:v>0.97663117015048073</c:v>
                </c:pt>
                <c:pt idx="189">
                  <c:v>1.003964385591688</c:v>
                </c:pt>
                <c:pt idx="190">
                  <c:v>1.0150942661675906</c:v>
                </c:pt>
                <c:pt idx="191">
                  <c:v>0.9783527745522248</c:v>
                </c:pt>
                <c:pt idx="192">
                  <c:v>0.97208384693427163</c:v>
                </c:pt>
                <c:pt idx="193">
                  <c:v>0.99726414823500409</c:v>
                </c:pt>
                <c:pt idx="194">
                  <c:v>1.0266174064067073</c:v>
                </c:pt>
                <c:pt idx="195">
                  <c:v>1.0313205129300653</c:v>
                </c:pt>
                <c:pt idx="196">
                  <c:v>1.010035600793787</c:v>
                </c:pt>
                <c:pt idx="197">
                  <c:v>1.0251274745053922</c:v>
                </c:pt>
                <c:pt idx="198">
                  <c:v>1.0858061852844891</c:v>
                </c:pt>
                <c:pt idx="199">
                  <c:v>1.0781132403961544</c:v>
                </c:pt>
                <c:pt idx="200">
                  <c:v>1.1539753834662956</c:v>
                </c:pt>
                <c:pt idx="201">
                  <c:v>1.2068788587984955</c:v>
                </c:pt>
                <c:pt idx="202">
                  <c:v>1.5328188618573704</c:v>
                </c:pt>
              </c:numCache>
            </c:numRef>
          </c:val>
          <c:smooth val="0"/>
          <c:extLst>
            <c:ext xmlns:c16="http://schemas.microsoft.com/office/drawing/2014/chart" uri="{C3380CC4-5D6E-409C-BE32-E72D297353CC}">
              <c16:uniqueId val="{00000003-1AF2-4EBC-A048-F3675AD7272B}"/>
            </c:ext>
          </c:extLst>
        </c:ser>
        <c:ser>
          <c:idx val="0"/>
          <c:order val="4"/>
          <c:tx>
            <c:strRef>
              <c:f>'2'!$AE$2</c:f>
              <c:strCache>
                <c:ptCount val="1"/>
                <c:pt idx="0">
                  <c:v>Delež NPL (desno)</c:v>
                </c:pt>
              </c:strCache>
            </c:strRef>
          </c:tx>
          <c:spPr>
            <a:ln w="15875" cap="rnd" cmpd="sng" algn="ctr">
              <a:solidFill>
                <a:schemeClr val="accent2"/>
              </a:solidFill>
              <a:prstDash val="solid"/>
              <a:round/>
              <a:headEnd type="none" w="med" len="med"/>
              <a:tailEnd type="none" w="med" len="med"/>
            </a:ln>
          </c:spPr>
          <c:marker>
            <c:symbol val="none"/>
          </c:marker>
          <c:dPt>
            <c:idx val="96"/>
            <c:bubble3D val="0"/>
            <c:extLst>
              <c:ext xmlns:c16="http://schemas.microsoft.com/office/drawing/2014/chart" uri="{C3380CC4-5D6E-409C-BE32-E72D297353CC}">
                <c16:uniqueId val="{00000004-1AF2-4EBC-A048-F3675AD7272B}"/>
              </c:ext>
            </c:extLst>
          </c:dPt>
          <c:dPt>
            <c:idx val="97"/>
            <c:bubble3D val="0"/>
            <c:extLst>
              <c:ext xmlns:c16="http://schemas.microsoft.com/office/drawing/2014/chart" uri="{C3380CC4-5D6E-409C-BE32-E72D297353CC}">
                <c16:uniqueId val="{00000005-1AF2-4EBC-A048-F3675AD7272B}"/>
              </c:ext>
            </c:extLst>
          </c:dPt>
          <c:dPt>
            <c:idx val="98"/>
            <c:bubble3D val="0"/>
            <c:extLst>
              <c:ext xmlns:c16="http://schemas.microsoft.com/office/drawing/2014/chart" uri="{C3380CC4-5D6E-409C-BE32-E72D297353CC}">
                <c16:uniqueId val="{00000006-1AF2-4EBC-A048-F3675AD7272B}"/>
              </c:ext>
            </c:extLst>
          </c:dPt>
          <c:dPt>
            <c:idx val="99"/>
            <c:bubble3D val="0"/>
            <c:extLst>
              <c:ext xmlns:c16="http://schemas.microsoft.com/office/drawing/2014/chart" uri="{C3380CC4-5D6E-409C-BE32-E72D297353CC}">
                <c16:uniqueId val="{00000007-1AF2-4EBC-A048-F3675AD7272B}"/>
              </c:ext>
            </c:extLst>
          </c:dPt>
          <c:dPt>
            <c:idx val="100"/>
            <c:bubble3D val="0"/>
            <c:extLst>
              <c:ext xmlns:c16="http://schemas.microsoft.com/office/drawing/2014/chart" uri="{C3380CC4-5D6E-409C-BE32-E72D297353CC}">
                <c16:uniqueId val="{00000008-1AF2-4EBC-A048-F3675AD7272B}"/>
              </c:ext>
            </c:extLst>
          </c:dPt>
          <c:dPt>
            <c:idx val="101"/>
            <c:bubble3D val="0"/>
            <c:extLst>
              <c:ext xmlns:c16="http://schemas.microsoft.com/office/drawing/2014/chart" uri="{C3380CC4-5D6E-409C-BE32-E72D297353CC}">
                <c16:uniqueId val="{00000009-1AF2-4EBC-A048-F3675AD7272B}"/>
              </c:ext>
            </c:extLst>
          </c:dPt>
          <c:dPt>
            <c:idx val="102"/>
            <c:bubble3D val="0"/>
            <c:extLst>
              <c:ext xmlns:c16="http://schemas.microsoft.com/office/drawing/2014/chart" uri="{C3380CC4-5D6E-409C-BE32-E72D297353CC}">
                <c16:uniqueId val="{0000000A-1AF2-4EBC-A048-F3675AD7272B}"/>
              </c:ext>
            </c:extLst>
          </c:dPt>
          <c:dPt>
            <c:idx val="103"/>
            <c:bubble3D val="0"/>
            <c:extLst>
              <c:ext xmlns:c16="http://schemas.microsoft.com/office/drawing/2014/chart" uri="{C3380CC4-5D6E-409C-BE32-E72D297353CC}">
                <c16:uniqueId val="{0000000B-1AF2-4EBC-A048-F3675AD7272B}"/>
              </c:ext>
            </c:extLst>
          </c:dPt>
          <c:dPt>
            <c:idx val="104"/>
            <c:bubble3D val="0"/>
            <c:extLst>
              <c:ext xmlns:c16="http://schemas.microsoft.com/office/drawing/2014/chart" uri="{C3380CC4-5D6E-409C-BE32-E72D297353CC}">
                <c16:uniqueId val="{0000000C-1AF2-4EBC-A048-F3675AD7272B}"/>
              </c:ext>
            </c:extLst>
          </c:dPt>
          <c:dPt>
            <c:idx val="105"/>
            <c:bubble3D val="0"/>
            <c:extLst>
              <c:ext xmlns:c16="http://schemas.microsoft.com/office/drawing/2014/chart" uri="{C3380CC4-5D6E-409C-BE32-E72D297353CC}">
                <c16:uniqueId val="{0000000D-1AF2-4EBC-A048-F3675AD7272B}"/>
              </c:ext>
            </c:extLst>
          </c:dPt>
          <c:dPt>
            <c:idx val="106"/>
            <c:bubble3D val="0"/>
            <c:extLst>
              <c:ext xmlns:c16="http://schemas.microsoft.com/office/drawing/2014/chart" uri="{C3380CC4-5D6E-409C-BE32-E72D297353CC}">
                <c16:uniqueId val="{0000000E-1AF2-4EBC-A048-F3675AD7272B}"/>
              </c:ext>
            </c:extLst>
          </c:dPt>
          <c:dPt>
            <c:idx val="107"/>
            <c:bubble3D val="0"/>
            <c:extLst>
              <c:ext xmlns:c16="http://schemas.microsoft.com/office/drawing/2014/chart" uri="{C3380CC4-5D6E-409C-BE32-E72D297353CC}">
                <c16:uniqueId val="{0000000F-1AF2-4EBC-A048-F3675AD7272B}"/>
              </c:ext>
            </c:extLst>
          </c:dPt>
          <c:dPt>
            <c:idx val="108"/>
            <c:bubble3D val="0"/>
            <c:extLst>
              <c:ext xmlns:c16="http://schemas.microsoft.com/office/drawing/2014/chart" uri="{C3380CC4-5D6E-409C-BE32-E72D297353CC}">
                <c16:uniqueId val="{00000010-1AF2-4EBC-A048-F3675AD7272B}"/>
              </c:ext>
            </c:extLst>
          </c:dPt>
          <c:dPt>
            <c:idx val="109"/>
            <c:bubble3D val="0"/>
            <c:extLst>
              <c:ext xmlns:c16="http://schemas.microsoft.com/office/drawing/2014/chart" uri="{C3380CC4-5D6E-409C-BE32-E72D297353CC}">
                <c16:uniqueId val="{00000011-1AF2-4EBC-A048-F3675AD7272B}"/>
              </c:ext>
            </c:extLst>
          </c:dPt>
          <c:dPt>
            <c:idx val="110"/>
            <c:bubble3D val="0"/>
            <c:extLst>
              <c:ext xmlns:c16="http://schemas.microsoft.com/office/drawing/2014/chart" uri="{C3380CC4-5D6E-409C-BE32-E72D297353CC}">
                <c16:uniqueId val="{00000012-1AF2-4EBC-A048-F3675AD7272B}"/>
              </c:ext>
            </c:extLst>
          </c:dPt>
          <c:dPt>
            <c:idx val="111"/>
            <c:bubble3D val="0"/>
            <c:extLst>
              <c:ext xmlns:c16="http://schemas.microsoft.com/office/drawing/2014/chart" uri="{C3380CC4-5D6E-409C-BE32-E72D297353CC}">
                <c16:uniqueId val="{00000013-1AF2-4EBC-A048-F3675AD7272B}"/>
              </c:ext>
            </c:extLst>
          </c:dPt>
          <c:dPt>
            <c:idx val="112"/>
            <c:bubble3D val="0"/>
            <c:extLst>
              <c:ext xmlns:c16="http://schemas.microsoft.com/office/drawing/2014/chart" uri="{C3380CC4-5D6E-409C-BE32-E72D297353CC}">
                <c16:uniqueId val="{00000014-1AF2-4EBC-A048-F3675AD7272B}"/>
              </c:ext>
            </c:extLst>
          </c:dPt>
          <c:dPt>
            <c:idx val="113"/>
            <c:bubble3D val="0"/>
            <c:extLst>
              <c:ext xmlns:c16="http://schemas.microsoft.com/office/drawing/2014/chart" uri="{C3380CC4-5D6E-409C-BE32-E72D297353CC}">
                <c16:uniqueId val="{00000015-1AF2-4EBC-A048-F3675AD7272B}"/>
              </c:ext>
            </c:extLst>
          </c:dPt>
          <c:dPt>
            <c:idx val="114"/>
            <c:bubble3D val="0"/>
            <c:extLst>
              <c:ext xmlns:c16="http://schemas.microsoft.com/office/drawing/2014/chart" uri="{C3380CC4-5D6E-409C-BE32-E72D297353CC}">
                <c16:uniqueId val="{00000016-1AF2-4EBC-A048-F3675AD7272B}"/>
              </c:ext>
            </c:extLst>
          </c:dPt>
          <c:dPt>
            <c:idx val="115"/>
            <c:bubble3D val="0"/>
            <c:extLst>
              <c:ext xmlns:c16="http://schemas.microsoft.com/office/drawing/2014/chart" uri="{C3380CC4-5D6E-409C-BE32-E72D297353CC}">
                <c16:uniqueId val="{00000017-1AF2-4EBC-A048-F3675AD7272B}"/>
              </c:ext>
            </c:extLst>
          </c:dPt>
          <c:dPt>
            <c:idx val="116"/>
            <c:bubble3D val="0"/>
            <c:extLst>
              <c:ext xmlns:c16="http://schemas.microsoft.com/office/drawing/2014/chart" uri="{C3380CC4-5D6E-409C-BE32-E72D297353CC}">
                <c16:uniqueId val="{00000018-1AF2-4EBC-A048-F3675AD7272B}"/>
              </c:ext>
            </c:extLst>
          </c:dPt>
          <c:dPt>
            <c:idx val="117"/>
            <c:bubble3D val="0"/>
            <c:extLst>
              <c:ext xmlns:c16="http://schemas.microsoft.com/office/drawing/2014/chart" uri="{C3380CC4-5D6E-409C-BE32-E72D297353CC}">
                <c16:uniqueId val="{00000019-1AF2-4EBC-A048-F3675AD7272B}"/>
              </c:ext>
            </c:extLst>
          </c:dPt>
          <c:dPt>
            <c:idx val="118"/>
            <c:bubble3D val="0"/>
            <c:extLst>
              <c:ext xmlns:c16="http://schemas.microsoft.com/office/drawing/2014/chart" uri="{C3380CC4-5D6E-409C-BE32-E72D297353CC}">
                <c16:uniqueId val="{0000001A-1AF2-4EBC-A048-F3675AD7272B}"/>
              </c:ext>
            </c:extLst>
          </c:dPt>
          <c:dPt>
            <c:idx val="119"/>
            <c:bubble3D val="0"/>
            <c:extLst>
              <c:ext xmlns:c16="http://schemas.microsoft.com/office/drawing/2014/chart" uri="{C3380CC4-5D6E-409C-BE32-E72D297353CC}">
                <c16:uniqueId val="{0000001B-1AF2-4EBC-A048-F3675AD7272B}"/>
              </c:ext>
            </c:extLst>
          </c:dPt>
          <c:dPt>
            <c:idx val="120"/>
            <c:bubble3D val="0"/>
            <c:extLst>
              <c:ext xmlns:c16="http://schemas.microsoft.com/office/drawing/2014/chart" uri="{C3380CC4-5D6E-409C-BE32-E72D297353CC}">
                <c16:uniqueId val="{0000001C-1AF2-4EBC-A048-F3675AD7272B}"/>
              </c:ext>
            </c:extLst>
          </c:dPt>
          <c:dPt>
            <c:idx val="121"/>
            <c:bubble3D val="0"/>
            <c:extLst>
              <c:ext xmlns:c16="http://schemas.microsoft.com/office/drawing/2014/chart" uri="{C3380CC4-5D6E-409C-BE32-E72D297353CC}">
                <c16:uniqueId val="{0000001D-1AF2-4EBC-A048-F3675AD7272B}"/>
              </c:ext>
            </c:extLst>
          </c:dPt>
          <c:cat>
            <c:numRef>
              <c:f>'2'!$Y$6:$Y$209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'2'!$AE$6:$AE$209</c:f>
              <c:numCache>
                <c:formatCode>0.0</c:formatCode>
                <c:ptCount val="204"/>
                <c:pt idx="93">
                  <c:v>12.794245535908702</c:v>
                </c:pt>
                <c:pt idx="94">
                  <c:v>12.563225753483023</c:v>
                </c:pt>
                <c:pt idx="95">
                  <c:v>11.602947906208481</c:v>
                </c:pt>
                <c:pt idx="96">
                  <c:v>11.579470398838511</c:v>
                </c:pt>
                <c:pt idx="97">
                  <c:v>11.787374694659549</c:v>
                </c:pt>
                <c:pt idx="98">
                  <c:v>11.262009865881723</c:v>
                </c:pt>
                <c:pt idx="99">
                  <c:v>10.978390396149189</c:v>
                </c:pt>
                <c:pt idx="100">
                  <c:v>10.742702721673107</c:v>
                </c:pt>
                <c:pt idx="101">
                  <c:v>10.76309785265696</c:v>
                </c:pt>
                <c:pt idx="102">
                  <c:v>10.486382048603014</c:v>
                </c:pt>
                <c:pt idx="103">
                  <c:v>10.222261549350177</c:v>
                </c:pt>
                <c:pt idx="104">
                  <c:v>10.222907097584541</c:v>
                </c:pt>
                <c:pt idx="105">
                  <c:v>9.8461329708909613</c:v>
                </c:pt>
                <c:pt idx="106">
                  <c:v>9.5128555000819812</c:v>
                </c:pt>
                <c:pt idx="107">
                  <c:v>8.4449821730221668</c:v>
                </c:pt>
                <c:pt idx="108">
                  <c:v>7.8722654566608323</c:v>
                </c:pt>
                <c:pt idx="109">
                  <c:v>7.8524486805605127</c:v>
                </c:pt>
                <c:pt idx="110">
                  <c:v>7.5442354894639418</c:v>
                </c:pt>
                <c:pt idx="111">
                  <c:v>7.4328191105113568</c:v>
                </c:pt>
                <c:pt idx="112">
                  <c:v>7.2880023932644606</c:v>
                </c:pt>
                <c:pt idx="113">
                  <c:v>6.9074430462106911</c:v>
                </c:pt>
                <c:pt idx="114">
                  <c:v>6.4990761158962833</c:v>
                </c:pt>
                <c:pt idx="115">
                  <c:v>6.4316255251034864</c:v>
                </c:pt>
                <c:pt idx="116">
                  <c:v>6.3425215856176997</c:v>
                </c:pt>
                <c:pt idx="117">
                  <c:v>6.1293060905244126</c:v>
                </c:pt>
                <c:pt idx="118">
                  <c:v>5.9702421412533209</c:v>
                </c:pt>
                <c:pt idx="119">
                  <c:v>5.6223686140354587</c:v>
                </c:pt>
                <c:pt idx="120">
                  <c:v>5.5526224292049449</c:v>
                </c:pt>
                <c:pt idx="121">
                  <c:v>5.1412651355724144</c:v>
                </c:pt>
                <c:pt idx="122">
                  <c:v>5.0063890068111432</c:v>
                </c:pt>
                <c:pt idx="123">
                  <c:v>4.9364529768205561</c:v>
                </c:pt>
                <c:pt idx="124">
                  <c:v>4.6992120970212072</c:v>
                </c:pt>
                <c:pt idx="125">
                  <c:v>4.2821645671663102</c:v>
                </c:pt>
                <c:pt idx="126">
                  <c:v>4.0750108291043734</c:v>
                </c:pt>
                <c:pt idx="127">
                  <c:v>4.055669912143407</c:v>
                </c:pt>
                <c:pt idx="128">
                  <c:v>3.5926553622754493</c:v>
                </c:pt>
                <c:pt idx="129">
                  <c:v>3.5839659782635196</c:v>
                </c:pt>
                <c:pt idx="130">
                  <c:v>3.3987764047142059</c:v>
                </c:pt>
                <c:pt idx="131">
                  <c:v>2.9306641383918</c:v>
                </c:pt>
                <c:pt idx="132">
                  <c:v>2.9192198514932226</c:v>
                </c:pt>
                <c:pt idx="133">
                  <c:v>2.9744928981916776</c:v>
                </c:pt>
                <c:pt idx="134">
                  <c:v>2.9400779517625426</c:v>
                </c:pt>
                <c:pt idx="135">
                  <c:v>2.9076132080049626</c:v>
                </c:pt>
                <c:pt idx="136">
                  <c:v>2.8549377961718476</c:v>
                </c:pt>
                <c:pt idx="137">
                  <c:v>2.7020004551762717</c:v>
                </c:pt>
                <c:pt idx="138">
                  <c:v>2.6719039158905193</c:v>
                </c:pt>
                <c:pt idx="139">
                  <c:v>2.6349420271124377</c:v>
                </c:pt>
                <c:pt idx="140">
                  <c:v>2.5498883033041504</c:v>
                </c:pt>
                <c:pt idx="141">
                  <c:v>2.5841675258242023</c:v>
                </c:pt>
                <c:pt idx="142">
                  <c:v>2.5704973778639983</c:v>
                </c:pt>
                <c:pt idx="143">
                  <c:v>2.6193867834004192</c:v>
                </c:pt>
                <c:pt idx="144">
                  <c:v>2.5835981883372576</c:v>
                </c:pt>
                <c:pt idx="145">
                  <c:v>2.6032007765489236</c:v>
                </c:pt>
                <c:pt idx="146">
                  <c:v>2.5409494487868169</c:v>
                </c:pt>
                <c:pt idx="147">
                  <c:v>1.9940583181287399</c:v>
                </c:pt>
                <c:pt idx="148">
                  <c:v>2.0246407609971926</c:v>
                </c:pt>
                <c:pt idx="149">
                  <c:v>1.9293463153333004</c:v>
                </c:pt>
                <c:pt idx="150">
                  <c:v>1.8877028471834301</c:v>
                </c:pt>
                <c:pt idx="151">
                  <c:v>1.7615258618990208</c:v>
                </c:pt>
                <c:pt idx="152">
                  <c:v>1.7550478083172703</c:v>
                </c:pt>
                <c:pt idx="153">
                  <c:v>1.7357231515440903</c:v>
                </c:pt>
                <c:pt idx="154">
                  <c:v>1.7043141048562409</c:v>
                </c:pt>
                <c:pt idx="155">
                  <c:v>1.6024990691615164</c:v>
                </c:pt>
                <c:pt idx="156">
                  <c:v>1.5967578866660663</c:v>
                </c:pt>
                <c:pt idx="157">
                  <c:v>1.5801452257215161</c:v>
                </c:pt>
                <c:pt idx="158">
                  <c:v>1.5910217322231075</c:v>
                </c:pt>
                <c:pt idx="159">
                  <c:v>1.5836878285791187</c:v>
                </c:pt>
                <c:pt idx="160">
                  <c:v>1.5439716759712114</c:v>
                </c:pt>
                <c:pt idx="161">
                  <c:v>1.5734136795899392</c:v>
                </c:pt>
                <c:pt idx="162">
                  <c:v>1.5054897296402403</c:v>
                </c:pt>
                <c:pt idx="163">
                  <c:v>1.5649148890017801</c:v>
                </c:pt>
                <c:pt idx="164">
                  <c:v>1.5236981678954593</c:v>
                </c:pt>
                <c:pt idx="165">
                  <c:v>1.5361779454330962</c:v>
                </c:pt>
                <c:pt idx="166">
                  <c:v>1.5565494092020007</c:v>
                </c:pt>
                <c:pt idx="167">
                  <c:v>1.5009698038527775</c:v>
                </c:pt>
                <c:pt idx="168">
                  <c:v>1.5283352471792788</c:v>
                </c:pt>
                <c:pt idx="169">
                  <c:v>1.4572850131190827</c:v>
                </c:pt>
                <c:pt idx="170">
                  <c:v>1.437473254158081</c:v>
                </c:pt>
                <c:pt idx="171">
                  <c:v>1.4391071535023663</c:v>
                </c:pt>
                <c:pt idx="172">
                  <c:v>1.4086927766920128</c:v>
                </c:pt>
                <c:pt idx="173">
                  <c:v>1.3702793676149991</c:v>
                </c:pt>
                <c:pt idx="174">
                  <c:v>1.3496026963519852</c:v>
                </c:pt>
                <c:pt idx="175">
                  <c:v>1.3442905855157468</c:v>
                </c:pt>
                <c:pt idx="176">
                  <c:v>1.3246983122556626</c:v>
                </c:pt>
                <c:pt idx="177">
                  <c:v>1.3302699381670453</c:v>
                </c:pt>
                <c:pt idx="178">
                  <c:v>1.3482258662224416</c:v>
                </c:pt>
                <c:pt idx="179">
                  <c:v>1.3904517533900449</c:v>
                </c:pt>
                <c:pt idx="180">
                  <c:v>1.4322033221047796</c:v>
                </c:pt>
                <c:pt idx="181">
                  <c:v>1.4628083067441382</c:v>
                </c:pt>
                <c:pt idx="182">
                  <c:v>1.5105379958512486</c:v>
                </c:pt>
                <c:pt idx="183">
                  <c:v>1.5398618275383664</c:v>
                </c:pt>
                <c:pt idx="184">
                  <c:v>1.4879847478323802</c:v>
                </c:pt>
                <c:pt idx="185">
                  <c:v>1.4576663205062079</c:v>
                </c:pt>
                <c:pt idx="186">
                  <c:v>1.4613582004121812</c:v>
                </c:pt>
                <c:pt idx="187">
                  <c:v>1.4831790848737598</c:v>
                </c:pt>
                <c:pt idx="188">
                  <c:v>1.4707118057882602</c:v>
                </c:pt>
                <c:pt idx="189">
                  <c:v>1.5223018607904517</c:v>
                </c:pt>
                <c:pt idx="190">
                  <c:v>1.5485750656628989</c:v>
                </c:pt>
                <c:pt idx="191">
                  <c:v>1.5326113606208471</c:v>
                </c:pt>
                <c:pt idx="192">
                  <c:v>1.5307689810982728</c:v>
                </c:pt>
                <c:pt idx="193">
                  <c:v>1.5590159494425677</c:v>
                </c:pt>
                <c:pt idx="194">
                  <c:v>1.6151181230252338</c:v>
                </c:pt>
                <c:pt idx="195">
                  <c:v>1.6283347943386095</c:v>
                </c:pt>
                <c:pt idx="196">
                  <c:v>1.5794209411218507</c:v>
                </c:pt>
                <c:pt idx="197">
                  <c:v>1.6180540390126223</c:v>
                </c:pt>
                <c:pt idx="198">
                  <c:v>1.7064928265969777</c:v>
                </c:pt>
                <c:pt idx="199">
                  <c:v>1.7052364116230856</c:v>
                </c:pt>
                <c:pt idx="200">
                  <c:v>1.8459304626397703</c:v>
                </c:pt>
                <c:pt idx="201">
                  <c:v>1.9332932135825653</c:v>
                </c:pt>
                <c:pt idx="202">
                  <c:v>2.403083001717345</c:v>
                </c:pt>
              </c:numCache>
            </c:numRef>
          </c:val>
          <c:smooth val="0"/>
          <c:extLst>
            <c:ext xmlns:c16="http://schemas.microsoft.com/office/drawing/2014/chart" uri="{C3380CC4-5D6E-409C-BE32-E72D297353CC}">
              <c16:uniqueId val="{0000001E-1AF2-4EBC-A048-F3675AD7272B}"/>
            </c:ext>
          </c:extLst>
        </c:ser>
        <c:ser>
          <c:idx val="4"/>
          <c:order val="5"/>
          <c:spPr>
            <a:ln w="25400" cap="rnd" cmpd="sng" algn="ctr">
              <a:solidFill>
                <a:srgbClr val="000000">
                  <a:lumMod val="100000"/>
                </a:srgbClr>
              </a:solidFill>
              <a:prstDash val="solid"/>
              <a:round/>
              <a:headEnd type="none" w="med" len="med"/>
              <a:tailEnd type="none" w="med" len="med"/>
            </a:ln>
          </c:spPr>
          <c:marker>
            <c:symbol val="circle"/>
            <c:size val="4"/>
            <c:spPr>
              <a:ln w="25400" cap="rnd" cmpd="sng" algn="ctr">
                <a:solidFill>
                  <a:srgbClr val="000000">
                    <a:lumMod val="100000"/>
                  </a:srgbClr>
                </a:solidFill>
                <a:prstDash val="solid"/>
                <a:round/>
                <a:headEnd type="none" w="med" len="med"/>
                <a:tailEnd type="none" w="med" len="med"/>
              </a:ln>
            </c:spPr>
          </c:marker>
          <c:dPt>
            <c:idx val="77"/>
            <c:marker>
              <c:symbol val="circle"/>
              <c:size val="2"/>
              <c:spPr>
                <a:solidFill>
                  <a:schemeClr val="tx1"/>
                </a:solidFill>
                <a:ln w="25400" cap="rnd" cmpd="sng" algn="ctr">
                  <a:noFill/>
                  <a:prstDash val="solid"/>
                  <a:round/>
                  <a:headEnd type="none" w="med" len="med"/>
                  <a:tailEnd type="none" w="med" len="med"/>
                </a:ln>
              </c:spPr>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0-1AF2-4EBC-A048-F3675AD7272B}"/>
              </c:ext>
            </c:extLst>
          </c:dPt>
          <c:dPt>
            <c:idx val="80"/>
            <c:marker>
              <c:symbol val="circle"/>
              <c:size val="2"/>
              <c:spPr>
                <a:solidFill>
                  <a:schemeClr val="tx1"/>
                </a:solidFill>
                <a:ln w="25400" cap="rnd" cmpd="sng" algn="ctr">
                  <a:noFill/>
                  <a:prstDash val="solid"/>
                  <a:round/>
                  <a:headEnd type="none" w="med" len="med"/>
                  <a:tailEnd type="none" w="med" len="med"/>
                </a:ln>
              </c:spPr>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2-1AF2-4EBC-A048-F3675AD7272B}"/>
              </c:ext>
            </c:extLst>
          </c:dPt>
          <c:dPt>
            <c:idx val="83"/>
            <c:marker>
              <c:symbol val="circle"/>
              <c:size val="2"/>
              <c:spPr>
                <a:solidFill>
                  <a:schemeClr val="tx1"/>
                </a:solidFill>
                <a:ln w="25400" cap="rnd" cmpd="sng" algn="ctr">
                  <a:noFill/>
                  <a:prstDash val="solid"/>
                  <a:round/>
                  <a:headEnd type="none" w="med" len="med"/>
                  <a:tailEnd type="none" w="med" len="med"/>
                </a:ln>
              </c:spPr>
            </c:marker>
            <c:bubble3D val="0"/>
            <c:extLst>
              <c:ext xmlns:c16="http://schemas.microsoft.com/office/drawing/2014/chart" uri="{C3380CC4-5D6E-409C-BE32-E72D297353CC}">
                <c16:uniqueId val="{00000023-1AF2-4EBC-A048-F3675AD7272B}"/>
              </c:ext>
            </c:extLst>
          </c:dPt>
          <c:dPt>
            <c:idx val="86"/>
            <c:marker>
              <c:symbol val="circle"/>
              <c:size val="2"/>
              <c:spPr>
                <a:solidFill>
                  <a:schemeClr val="tx1"/>
                </a:solidFill>
                <a:ln w="25400" cap="rnd" cmpd="sng" algn="ctr">
                  <a:noFill/>
                  <a:prstDash val="solid"/>
                  <a:round/>
                  <a:headEnd type="none" w="med" len="med"/>
                  <a:tailEnd type="none" w="med" len="med"/>
                </a:ln>
              </c:spPr>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5-1AF2-4EBC-A048-F3675AD7272B}"/>
              </c:ext>
            </c:extLst>
          </c:dPt>
          <c:dPt>
            <c:idx val="89"/>
            <c:marker>
              <c:symbol val="circle"/>
              <c:size val="2"/>
              <c:spPr>
                <a:solidFill>
                  <a:schemeClr val="tx1"/>
                </a:solidFill>
                <a:ln w="25400" cap="rnd" cmpd="sng" algn="ctr">
                  <a:noFill/>
                  <a:prstDash val="solid"/>
                  <a:round/>
                  <a:headEnd type="none" w="med" len="med"/>
                  <a:tailEnd type="none" w="med" len="med"/>
                </a:ln>
              </c:spPr>
            </c:marker>
            <c:bubble3D val="0"/>
            <c:extLst>
              <c:ext xmlns:c16="http://schemas.microsoft.com/office/drawing/2014/chart" uri="{C3380CC4-5D6E-409C-BE32-E72D297353CC}">
                <c16:uniqueId val="{00000026-1AF2-4EBC-A048-F3675AD7272B}"/>
              </c:ext>
            </c:extLst>
          </c:dPt>
          <c:cat>
            <c:numRef>
              <c:f>'2'!$Y$6:$Y$209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'2'!$AF$6:$AF$197</c:f>
              <c:numCache>
                <c:formatCode>0.0</c:formatCode>
                <c:ptCount val="192"/>
                <c:pt idx="77">
                  <c:v>14.2</c:v>
                </c:pt>
                <c:pt idx="80">
                  <c:v>13</c:v>
                </c:pt>
                <c:pt idx="83">
                  <c:v>11.4</c:v>
                </c:pt>
                <c:pt idx="86">
                  <c:v>10.8</c:v>
                </c:pt>
                <c:pt idx="89">
                  <c:v>10.3</c:v>
                </c:pt>
              </c:numCache>
            </c:numRef>
          </c:val>
          <c:smooth val="0"/>
          <c:extLst>
            <c:ext xmlns:c16="http://schemas.microsoft.com/office/drawing/2014/chart" uri="{C3380CC4-5D6E-409C-BE32-E72D297353CC}">
              <c16:uniqueId val="{00000027-1AF2-4EBC-A048-F3675AD7272B}"/>
            </c:ext>
          </c:extLst>
        </c:ser>
        <c:ser>
          <c:idx val="5"/>
          <c:order val="6"/>
          <c:spPr>
            <a:ln w="25400" cap="rnd" cmpd="sng" algn="ctr">
              <a:solidFill>
                <a:srgbClr val="C6B382">
                  <a:lumMod val="100000"/>
                </a:srgbClr>
              </a:solidFill>
              <a:prstDash val="solid"/>
              <a:round/>
              <a:headEnd type="none" w="med" len="med"/>
              <a:tailEnd type="none" w="med" len="med"/>
            </a:ln>
          </c:spPr>
          <c:marker>
            <c:symbol val="circle"/>
            <c:size val="3"/>
            <c:spPr>
              <a:solidFill>
                <a:schemeClr val="accent2"/>
              </a:solidFill>
              <a:ln w="25400" cap="rnd" cmpd="sng" algn="ctr">
                <a:noFill/>
                <a:prstDash val="solid"/>
                <a:round/>
                <a:headEnd type="none" w="med" len="med"/>
                <a:tailEnd type="none" w="med" len="med"/>
              </a:ln>
            </c:spPr>
          </c:marker>
          <c:dPt>
            <c:idx val="77"/>
            <c:bubble3D val="0"/>
            <c:spPr>
              <a:ln w="25400"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9-1AF2-4EBC-A048-F3675AD7272B}"/>
              </c:ext>
            </c:extLst>
          </c:dPt>
          <c:dPt>
            <c:idx val="80"/>
            <c:marker>
              <c:symbol val="circle"/>
              <c:size val="2"/>
            </c:marker>
            <c:bubble3D val="0"/>
            <c:spPr>
              <a:ln w="15875" cap="rnd" cmpd="sng" algn="ctr">
                <a:solidFill>
                  <a:srgbClr val="C6B382">
                    <a:lumMod val="100000"/>
                  </a:srgbClr>
                </a:solidFill>
                <a:prstDash val="solid"/>
                <a:round/>
                <a:headEnd type="none" w="med" len="med"/>
                <a:tailEnd type="none" w="med" len="med"/>
              </a:ln>
            </c:spPr>
            <c:extLst>
              <c:ext xmlns:c16="http://schemas.microsoft.com/office/drawing/2014/chart" uri="{C3380CC4-5D6E-409C-BE32-E72D297353CC}">
                <c16:uniqueId val="{0000002B-1AF2-4EBC-A048-F3675AD7272B}"/>
              </c:ext>
            </c:extLst>
          </c:dPt>
          <c:dPt>
            <c:idx val="83"/>
            <c:marker>
              <c:symbol val="circle"/>
              <c:size val="2"/>
            </c:marker>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D-1AF2-4EBC-A048-F3675AD7272B}"/>
              </c:ext>
            </c:extLst>
          </c:dPt>
          <c:dPt>
            <c:idx val="86"/>
            <c:marker>
              <c:symbol val="circle"/>
              <c:size val="2"/>
            </c:marker>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F-1AF2-4EBC-A048-F3675AD7272B}"/>
              </c:ext>
            </c:extLst>
          </c:dPt>
          <c:dPt>
            <c:idx val="89"/>
            <c:marker>
              <c:symbol val="circle"/>
              <c:size val="2"/>
            </c:marker>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31-1AF2-4EBC-A048-F3675AD7272B}"/>
              </c:ext>
            </c:extLst>
          </c:dPt>
          <c:cat>
            <c:numRef>
              <c:f>'2'!$Y$6:$Y$209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'2'!$AG$6:$AG$197</c:f>
              <c:numCache>
                <c:formatCode>0.0</c:formatCode>
                <c:ptCount val="192"/>
                <c:pt idx="77">
                  <c:v>20</c:v>
                </c:pt>
                <c:pt idx="80">
                  <c:v>18.39</c:v>
                </c:pt>
                <c:pt idx="83">
                  <c:v>16.27</c:v>
                </c:pt>
                <c:pt idx="86">
                  <c:v>15.39</c:v>
                </c:pt>
                <c:pt idx="89">
                  <c:v>14.82</c:v>
                </c:pt>
              </c:numCache>
            </c:numRef>
          </c:val>
          <c:smooth val="0"/>
          <c:extLst>
            <c:ext xmlns:c16="http://schemas.microsoft.com/office/drawing/2014/chart" uri="{C3380CC4-5D6E-409C-BE32-E72D297353CC}">
              <c16:uniqueId val="{00000032-1AF2-4EBC-A048-F3675AD7272B}"/>
            </c:ext>
          </c:extLst>
        </c:ser>
        <c:dLbls>
          <c:showLegendKey val="0"/>
          <c:showVal val="0"/>
          <c:showCatName val="0"/>
          <c:showSerName val="0"/>
          <c:showPercent val="0"/>
          <c:showBubbleSize val="0"/>
        </c:dLbls>
        <c:marker val="1"/>
        <c:smooth val="0"/>
        <c:axId val="53079424"/>
        <c:axId val="53412992"/>
      </c:lineChart>
      <c:catAx>
        <c:axId val="53076352"/>
        <c:scaling>
          <c:orientation val="minMax"/>
        </c:scaling>
        <c:delete val="0"/>
        <c:axPos val="b"/>
        <c:numFmt formatCode="m/d/yyyy" sourceLinked="1"/>
        <c:majorTickMark val="none"/>
        <c:minorTickMark val="none"/>
        <c:tickLblPos val="none"/>
        <c:spPr>
          <a:ln w="6350">
            <a:noFill/>
            <a:prstDash val="solid"/>
          </a:ln>
        </c:spPr>
        <c:crossAx val="53077888"/>
        <c:crossesAt val="0.1"/>
        <c:auto val="0"/>
        <c:lblAlgn val="ctr"/>
        <c:lblOffset val="100"/>
        <c:tickLblSkip val="12"/>
        <c:noMultiLvlLbl val="0"/>
      </c:catAx>
      <c:valAx>
        <c:axId val="53077888"/>
        <c:scaling>
          <c:orientation val="minMax"/>
          <c:max val="10"/>
          <c:min val="0"/>
        </c:scaling>
        <c:delete val="0"/>
        <c:axPos val="l"/>
        <c:majorGridlines>
          <c:spPr>
            <a:ln w="3175" cap="flat" cmpd="sng" algn="ctr">
              <a:solidFill>
                <a:srgbClr val="868685"/>
              </a:solidFill>
              <a:prstDash val="solid"/>
              <a:round/>
              <a:headEnd type="none" w="med" len="med"/>
              <a:tailEnd type="none" w="med" len="med"/>
            </a:ln>
            <a:effectLst/>
          </c:spPr>
        </c:majorGridlines>
        <c:numFmt formatCode="#,##0_);\(#,##0\)" sourceLinked="0"/>
        <c:majorTickMark val="none"/>
        <c:minorTickMark val="none"/>
        <c:tickLblPos val="nextTo"/>
        <c:spPr>
          <a:ln w="25400">
            <a:noFill/>
            <a:prstDash val="solid"/>
          </a:ln>
        </c:spPr>
        <c:txPr>
          <a:bodyPr rot="0" vert="horz"/>
          <a:lstStyle/>
          <a:p>
            <a:pPr>
              <a:defRPr/>
            </a:pPr>
            <a:endParaRPr lang="sl-SI"/>
          </a:p>
        </c:txPr>
        <c:crossAx val="53076352"/>
        <c:crosses val="autoZero"/>
        <c:crossBetween val="between"/>
      </c:valAx>
      <c:catAx>
        <c:axId val="53079424"/>
        <c:scaling>
          <c:orientation val="minMax"/>
        </c:scaling>
        <c:delete val="0"/>
        <c:axPos val="b"/>
        <c:majorGridlines>
          <c:spPr>
            <a:ln w="3175" cap="flat" cmpd="sng" algn="ctr">
              <a:noFill/>
              <a:prstDash val="sysDash"/>
              <a:round/>
            </a:ln>
            <a:effectLst/>
            <a:extLst>
              <a:ext uri="{91240B29-F687-4F45-9708-019B960494DF}">
                <a14:hiddenLine xmlns:a14="http://schemas.microsoft.com/office/drawing/2010/main" w="3175" cap="flat" cmpd="sng" algn="ctr">
                  <a:solidFill>
                    <a:sysClr val="window" lastClr="FFFFFF">
                      <a:lumMod val="75000"/>
                    </a:sysClr>
                  </a:solidFill>
                  <a:prstDash val="sysDash"/>
                  <a:round/>
                </a14:hiddenLine>
              </a:ext>
            </a:extLst>
          </c:spPr>
        </c:majorGridlines>
        <c:numFmt formatCode="yyyy" sourceLinked="0"/>
        <c:majorTickMark val="none"/>
        <c:minorTickMark val="none"/>
        <c:tickLblPos val="low"/>
        <c:spPr>
          <a:ln w="6350">
            <a:noFill/>
          </a:ln>
        </c:spPr>
        <c:txPr>
          <a:bodyPr rot="-5400000" vert="horz"/>
          <a:lstStyle/>
          <a:p>
            <a:pPr>
              <a:defRPr/>
            </a:pPr>
            <a:endParaRPr lang="sl-SI"/>
          </a:p>
        </c:txPr>
        <c:crossAx val="53412992"/>
        <c:crossesAt val="0"/>
        <c:auto val="0"/>
        <c:lblAlgn val="ctr"/>
        <c:lblOffset val="100"/>
        <c:tickLblSkip val="1"/>
        <c:tickMarkSkip val="12"/>
        <c:noMultiLvlLbl val="0"/>
      </c:catAx>
      <c:valAx>
        <c:axId val="53412992"/>
        <c:scaling>
          <c:orientation val="minMax"/>
        </c:scaling>
        <c:delete val="0"/>
        <c:axPos val="r"/>
        <c:numFmt formatCode="#,##0" sourceLinked="0"/>
        <c:majorTickMark val="none"/>
        <c:minorTickMark val="none"/>
        <c:tickLblPos val="nextTo"/>
        <c:spPr>
          <a:ln>
            <a:noFill/>
          </a:ln>
        </c:spPr>
        <c:crossAx val="53079424"/>
        <c:crosses val="max"/>
        <c:crossBetween val="between"/>
      </c:val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egendEntry>
        <c:idx val="5"/>
        <c:delete val="1"/>
      </c:legendEntry>
      <c:legendEntry>
        <c:idx val="6"/>
        <c:delete val="1"/>
      </c:legendEntry>
      <c:layout>
        <c:manualLayout>
          <c:xMode val="edge"/>
          <c:yMode val="edge"/>
          <c:x val="6.9454860188357101E-2"/>
          <c:y val="0.79349895217275879"/>
          <c:w val="0.85588989082277911"/>
          <c:h val="0.19650608926019442"/>
        </c:manualLayout>
      </c:layout>
      <c:overlay val="0"/>
      <c:spPr>
        <a:noFill/>
        <a:ln w="25400">
          <a:noFill/>
        </a:ln>
      </c:spPr>
    </c:legend>
    <c:plotVisOnly val="1"/>
    <c:dispBlanksAs val="gap"/>
    <c:showDLblsOverMax val="0"/>
  </c:chart>
  <c:spPr>
    <a:noFill/>
    <a:ln w="9525">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63034445687389"/>
          <c:y val="6.8933009489579838E-2"/>
          <c:w val="0.82563732148823965"/>
          <c:h val="0.58333078019369344"/>
        </c:manualLayout>
      </c:layout>
      <c:lineChart>
        <c:grouping val="standard"/>
        <c:varyColors val="0"/>
        <c:ser>
          <c:idx val="1"/>
          <c:order val="0"/>
          <c:tx>
            <c:strRef>
              <c:f>'2'!$O$2</c:f>
              <c:strCache>
                <c:ptCount val="1"/>
                <c:pt idx="0">
                  <c:v>Posojila nebančnemu sektorju</c:v>
                </c:pt>
              </c:strCache>
            </c:strRef>
          </c:tx>
          <c:spPr>
            <a:ln w="15875" cap="rnd" cmpd="sng" algn="ctr">
              <a:solidFill>
                <a:schemeClr val="accent4">
                  <a:lumMod val="75000"/>
                </a:schemeClr>
              </a:solidFill>
              <a:prstDash val="solid"/>
              <a:round/>
              <a:headEnd type="none" w="med" len="med"/>
              <a:tailEnd type="none" w="med" len="med"/>
            </a:ln>
            <a:effectLst/>
          </c:spPr>
          <c:marker>
            <c:symbol val="none"/>
          </c:marker>
          <c:cat>
            <c:numRef>
              <c:f>'2'!$N$6:$N$113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'2'!$O$6:$O$113</c:f>
              <c:numCache>
                <c:formatCode>0.0</c:formatCode>
                <c:ptCount val="108"/>
                <c:pt idx="0">
                  <c:v>1.399277577433633</c:v>
                </c:pt>
                <c:pt idx="1">
                  <c:v>2.7701099042642952</c:v>
                </c:pt>
                <c:pt idx="2">
                  <c:v>3.0413277140971751</c:v>
                </c:pt>
                <c:pt idx="3">
                  <c:v>3.5337822601124946</c:v>
                </c:pt>
                <c:pt idx="4">
                  <c:v>3.7332843631507684</c:v>
                </c:pt>
                <c:pt idx="5">
                  <c:v>4.911664165608598</c:v>
                </c:pt>
                <c:pt idx="6">
                  <c:v>4.4555227431235966</c:v>
                </c:pt>
                <c:pt idx="7">
                  <c:v>5.0596980787641188</c:v>
                </c:pt>
                <c:pt idx="8">
                  <c:v>6.5225628476307085</c:v>
                </c:pt>
                <c:pt idx="9">
                  <c:v>6.8232311251312794</c:v>
                </c:pt>
                <c:pt idx="10">
                  <c:v>6.5801004293938092</c:v>
                </c:pt>
                <c:pt idx="11">
                  <c:v>4.8189798011591067</c:v>
                </c:pt>
                <c:pt idx="12">
                  <c:v>5.6864405543044283</c:v>
                </c:pt>
                <c:pt idx="13">
                  <c:v>5.9627783359537112</c:v>
                </c:pt>
                <c:pt idx="14">
                  <c:v>5.1018805369012821</c:v>
                </c:pt>
                <c:pt idx="15">
                  <c:v>4.7087133742311105</c:v>
                </c:pt>
                <c:pt idx="16">
                  <c:v>5.3015224218871504</c:v>
                </c:pt>
                <c:pt idx="17">
                  <c:v>5.6170321352250641</c:v>
                </c:pt>
                <c:pt idx="18">
                  <c:v>6.4887673415164659</c:v>
                </c:pt>
                <c:pt idx="19">
                  <c:v>6.7468304326211648</c:v>
                </c:pt>
                <c:pt idx="20">
                  <c:v>5.8529417795336824</c:v>
                </c:pt>
                <c:pt idx="21">
                  <c:v>5.7867880029993213</c:v>
                </c:pt>
                <c:pt idx="22">
                  <c:v>6.1145448184033224</c:v>
                </c:pt>
                <c:pt idx="23">
                  <c:v>3.3132266745613759</c:v>
                </c:pt>
                <c:pt idx="24">
                  <c:v>3.3431790723760901</c:v>
                </c:pt>
                <c:pt idx="25">
                  <c:v>3.7070542694465081</c:v>
                </c:pt>
                <c:pt idx="26">
                  <c:v>4.3675397247864067</c:v>
                </c:pt>
                <c:pt idx="27">
                  <c:v>4.428823357787226</c:v>
                </c:pt>
                <c:pt idx="28">
                  <c:v>4.7254989257206947</c:v>
                </c:pt>
                <c:pt idx="29">
                  <c:v>5.5856996340808873</c:v>
                </c:pt>
                <c:pt idx="30">
                  <c:v>5.4085860832114863</c:v>
                </c:pt>
                <c:pt idx="31">
                  <c:v>5.9684611847325542</c:v>
                </c:pt>
                <c:pt idx="32">
                  <c:v>6.0615704665747172</c:v>
                </c:pt>
                <c:pt idx="33">
                  <c:v>5.7214890079150926</c:v>
                </c:pt>
                <c:pt idx="34">
                  <c:v>5.9536704803446527</c:v>
                </c:pt>
                <c:pt idx="35">
                  <c:v>5.7706507426967146</c:v>
                </c:pt>
                <c:pt idx="36">
                  <c:v>5.8062285965281069</c:v>
                </c:pt>
                <c:pt idx="37">
                  <c:v>6.0765453444416195</c:v>
                </c:pt>
                <c:pt idx="38">
                  <c:v>6.2355148345573319</c:v>
                </c:pt>
                <c:pt idx="39">
                  <c:v>5.5393864441128704</c:v>
                </c:pt>
                <c:pt idx="40">
                  <c:v>4.1015980592894241</c:v>
                </c:pt>
                <c:pt idx="41">
                  <c:v>1.8037402807330016</c:v>
                </c:pt>
                <c:pt idx="42">
                  <c:v>1.6254754714906117</c:v>
                </c:pt>
                <c:pt idx="43">
                  <c:v>0.6225864689131555</c:v>
                </c:pt>
                <c:pt idx="44">
                  <c:v>0.51247927289979067</c:v>
                </c:pt>
                <c:pt idx="45">
                  <c:v>0.76920286435886442</c:v>
                </c:pt>
                <c:pt idx="46">
                  <c:v>0.47897797478022586</c:v>
                </c:pt>
                <c:pt idx="47">
                  <c:v>0.17651301608638814</c:v>
                </c:pt>
                <c:pt idx="48">
                  <c:v>-0.55656203177003594</c:v>
                </c:pt>
                <c:pt idx="49">
                  <c:v>-1.0272638822957147</c:v>
                </c:pt>
                <c:pt idx="50">
                  <c:v>-0.58135129802384666</c:v>
                </c:pt>
                <c:pt idx="51">
                  <c:v>-0.39750933103916974</c:v>
                </c:pt>
                <c:pt idx="52">
                  <c:v>0.58337280289617599</c:v>
                </c:pt>
                <c:pt idx="53">
                  <c:v>2.2295192971396371</c:v>
                </c:pt>
                <c:pt idx="54">
                  <c:v>3.0719552507270542</c:v>
                </c:pt>
                <c:pt idx="55">
                  <c:v>2.9046312635664817</c:v>
                </c:pt>
                <c:pt idx="56">
                  <c:v>2.83252836616672</c:v>
                </c:pt>
                <c:pt idx="57">
                  <c:v>4.486705809112812</c:v>
                </c:pt>
                <c:pt idx="58">
                  <c:v>4.8119195131584691</c:v>
                </c:pt>
                <c:pt idx="59">
                  <c:v>6.2995046862770687</c:v>
                </c:pt>
                <c:pt idx="60">
                  <c:v>7.225843354442163</c:v>
                </c:pt>
                <c:pt idx="61">
                  <c:v>7.8936880522521014</c:v>
                </c:pt>
                <c:pt idx="62">
                  <c:v>8.1481665207118645</c:v>
                </c:pt>
                <c:pt idx="63">
                  <c:v>10.000286147474524</c:v>
                </c:pt>
                <c:pt idx="64">
                  <c:v>10.482711957392144</c:v>
                </c:pt>
                <c:pt idx="65">
                  <c:v>10.661439284840002</c:v>
                </c:pt>
                <c:pt idx="66">
                  <c:v>11.673203540315402</c:v>
                </c:pt>
                <c:pt idx="67">
                  <c:v>13.021125525710687</c:v>
                </c:pt>
                <c:pt idx="68">
                  <c:v>13.047534905995327</c:v>
                </c:pt>
                <c:pt idx="69">
                  <c:v>11.888085196102761</c:v>
                </c:pt>
                <c:pt idx="70">
                  <c:v>11.988329103485862</c:v>
                </c:pt>
                <c:pt idx="71">
                  <c:v>9.9521446277947447</c:v>
                </c:pt>
                <c:pt idx="72">
                  <c:v>9.4869937076928146</c:v>
                </c:pt>
                <c:pt idx="73">
                  <c:v>5.1092455583949592</c:v>
                </c:pt>
                <c:pt idx="74">
                  <c:v>3.5839516409836625</c:v>
                </c:pt>
                <c:pt idx="75">
                  <c:v>3.3350133614838517</c:v>
                </c:pt>
                <c:pt idx="76">
                  <c:v>2.7081316008566336</c:v>
                </c:pt>
                <c:pt idx="77">
                  <c:v>1.9933932546038147</c:v>
                </c:pt>
                <c:pt idx="78">
                  <c:v>0.57077956085271886</c:v>
                </c:pt>
                <c:pt idx="79">
                  <c:v>-0.59571310725339277</c:v>
                </c:pt>
                <c:pt idx="80">
                  <c:v>-1.1007537231397357</c:v>
                </c:pt>
                <c:pt idx="81">
                  <c:v>-1.6261759199110104</c:v>
                </c:pt>
                <c:pt idx="82">
                  <c:v>-2.2793360821105613</c:v>
                </c:pt>
                <c:pt idx="83">
                  <c:v>-2.1916932710117076</c:v>
                </c:pt>
                <c:pt idx="84">
                  <c:v>-2.9297120402095644</c:v>
                </c:pt>
                <c:pt idx="85">
                  <c:v>0.50366974680990939</c:v>
                </c:pt>
                <c:pt idx="86">
                  <c:v>1.1435872953361903</c:v>
                </c:pt>
                <c:pt idx="87">
                  <c:v>0.69333800085014108</c:v>
                </c:pt>
                <c:pt idx="88">
                  <c:v>0.51619932757611675</c:v>
                </c:pt>
                <c:pt idx="89">
                  <c:v>0.96936046734963366</c:v>
                </c:pt>
                <c:pt idx="90">
                  <c:v>1.0164898345671691</c:v>
                </c:pt>
                <c:pt idx="91">
                  <c:v>1.3993498379388125</c:v>
                </c:pt>
                <c:pt idx="92">
                  <c:v>4.4437381730622727</c:v>
                </c:pt>
                <c:pt idx="93">
                  <c:v>4.0309621233791448</c:v>
                </c:pt>
                <c:pt idx="94">
                  <c:v>4.7509194159730317</c:v>
                </c:pt>
                <c:pt idx="95">
                  <c:v>5.4621530036235155</c:v>
                </c:pt>
                <c:pt idx="96">
                  <c:v>6.3045422536257556</c:v>
                </c:pt>
                <c:pt idx="97">
                  <c:v>7.1799040540117876</c:v>
                </c:pt>
                <c:pt idx="98">
                  <c:v>7.6134635969434372</c:v>
                </c:pt>
                <c:pt idx="99">
                  <c:v>7.4117664187161036</c:v>
                </c:pt>
                <c:pt idx="100">
                  <c:v>8.3677811578111836</c:v>
                </c:pt>
                <c:pt idx="101">
                  <c:v>7.8455814246143118</c:v>
                </c:pt>
                <c:pt idx="102">
                  <c:v>8.4361668319624208</c:v>
                </c:pt>
                <c:pt idx="103">
                  <c:v>9.1083522458416546</c:v>
                </c:pt>
                <c:pt idx="104">
                  <c:v>6.1603586940923272</c:v>
                </c:pt>
                <c:pt idx="105">
                  <c:v>7.010830401061674</c:v>
                </c:pt>
                <c:pt idx="106">
                  <c:v>7.0783774422287449</c:v>
                </c:pt>
              </c:numCache>
            </c:numRef>
          </c:val>
          <c:smooth val="0"/>
          <c:extLst xmlns:c15="http://schemas.microsoft.com/office/drawing/2012/chart">
            <c:ext xmlns:c16="http://schemas.microsoft.com/office/drawing/2014/chart" uri="{C3380CC4-5D6E-409C-BE32-E72D297353CC}">
              <c16:uniqueId val="{00000000-3F3C-4510-B4DD-D6384BF26E16}"/>
            </c:ext>
          </c:extLst>
        </c:ser>
        <c:ser>
          <c:idx val="0"/>
          <c:order val="1"/>
          <c:tx>
            <c:strRef>
              <c:f>'2'!$P$2</c:f>
              <c:strCache>
                <c:ptCount val="1"/>
                <c:pt idx="0">
                  <c:v>Posojila nefinančnim družbam</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'2'!$N$6:$N$113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'2'!$P$6:$P$113</c:f>
              <c:numCache>
                <c:formatCode>0.0</c:formatCode>
                <c:ptCount val="108"/>
                <c:pt idx="0">
                  <c:v>-1.0840791736920763</c:v>
                </c:pt>
                <c:pt idx="1">
                  <c:v>2.411764874269684</c:v>
                </c:pt>
                <c:pt idx="2">
                  <c:v>2.3152444566713726</c:v>
                </c:pt>
                <c:pt idx="3">
                  <c:v>2.5214142848408727</c:v>
                </c:pt>
                <c:pt idx="4">
                  <c:v>3.3703083114561272</c:v>
                </c:pt>
                <c:pt idx="5">
                  <c:v>5.7767160979864007</c:v>
                </c:pt>
                <c:pt idx="6">
                  <c:v>6.4495375923967257</c:v>
                </c:pt>
                <c:pt idx="7">
                  <c:v>7.4414075524837697</c:v>
                </c:pt>
                <c:pt idx="8">
                  <c:v>8.0889021374861656</c:v>
                </c:pt>
                <c:pt idx="9">
                  <c:v>8.1010982127370124</c:v>
                </c:pt>
                <c:pt idx="10">
                  <c:v>7.8072315408169946</c:v>
                </c:pt>
                <c:pt idx="11">
                  <c:v>2.2147834519881782</c:v>
                </c:pt>
                <c:pt idx="12">
                  <c:v>3.8685068404482381</c:v>
                </c:pt>
                <c:pt idx="13">
                  <c:v>3.0889320317555757</c:v>
                </c:pt>
                <c:pt idx="14">
                  <c:v>3.3746393860837998</c:v>
                </c:pt>
                <c:pt idx="15">
                  <c:v>2.5259265128145136</c:v>
                </c:pt>
                <c:pt idx="16">
                  <c:v>2.2400106415427556</c:v>
                </c:pt>
                <c:pt idx="17">
                  <c:v>2.513053791965536</c:v>
                </c:pt>
                <c:pt idx="18">
                  <c:v>2.9031967984337381</c:v>
                </c:pt>
                <c:pt idx="19">
                  <c:v>2.8354294175561012</c:v>
                </c:pt>
                <c:pt idx="20">
                  <c:v>2.6576803170014873</c:v>
                </c:pt>
                <c:pt idx="21">
                  <c:v>2.8772319552103243</c:v>
                </c:pt>
                <c:pt idx="22">
                  <c:v>3.1418521675798949</c:v>
                </c:pt>
                <c:pt idx="23">
                  <c:v>2.2027753695455177</c:v>
                </c:pt>
                <c:pt idx="24">
                  <c:v>1.9322215010844968</c:v>
                </c:pt>
                <c:pt idx="25">
                  <c:v>2.4661995247473811</c:v>
                </c:pt>
                <c:pt idx="26">
                  <c:v>3.5422901636950499</c:v>
                </c:pt>
                <c:pt idx="27">
                  <c:v>3.0490374440862444</c:v>
                </c:pt>
                <c:pt idx="28">
                  <c:v>2.9847522275701754</c:v>
                </c:pt>
                <c:pt idx="29">
                  <c:v>5.0321417078971864</c:v>
                </c:pt>
                <c:pt idx="30">
                  <c:v>3.8846874964810318</c:v>
                </c:pt>
                <c:pt idx="31">
                  <c:v>5.5357119626803675</c:v>
                </c:pt>
                <c:pt idx="32">
                  <c:v>6.4492677880101601</c:v>
                </c:pt>
                <c:pt idx="33">
                  <c:v>5.9031316527936362</c:v>
                </c:pt>
                <c:pt idx="34">
                  <c:v>6.6040086218962513</c:v>
                </c:pt>
                <c:pt idx="35">
                  <c:v>4.8091162077051886</c:v>
                </c:pt>
                <c:pt idx="36">
                  <c:v>5.1553446585840934</c:v>
                </c:pt>
                <c:pt idx="37">
                  <c:v>5.3968397507273114</c:v>
                </c:pt>
                <c:pt idx="38">
                  <c:v>7.2867760042504282</c:v>
                </c:pt>
                <c:pt idx="39">
                  <c:v>6.6341173799437048</c:v>
                </c:pt>
                <c:pt idx="40">
                  <c:v>5.1130742781223315</c:v>
                </c:pt>
                <c:pt idx="41">
                  <c:v>0.59957631498293029</c:v>
                </c:pt>
                <c:pt idx="42">
                  <c:v>0.60741425912171909</c:v>
                </c:pt>
                <c:pt idx="43">
                  <c:v>-1.3394375661514912</c:v>
                </c:pt>
                <c:pt idx="44">
                  <c:v>-1.7236188269989294</c:v>
                </c:pt>
                <c:pt idx="45">
                  <c:v>-1.5367679683558899</c:v>
                </c:pt>
                <c:pt idx="46">
                  <c:v>-2.2229574748274472</c:v>
                </c:pt>
                <c:pt idx="47">
                  <c:v>-1.4319108733848673</c:v>
                </c:pt>
                <c:pt idx="48">
                  <c:v>-1.9365373714444023</c:v>
                </c:pt>
                <c:pt idx="49">
                  <c:v>-2.7703297841671359</c:v>
                </c:pt>
                <c:pt idx="50">
                  <c:v>-3.6189788992371907</c:v>
                </c:pt>
                <c:pt idx="51">
                  <c:v>-3.5515900794391486</c:v>
                </c:pt>
                <c:pt idx="52">
                  <c:v>-1.3257530731795808</c:v>
                </c:pt>
                <c:pt idx="53">
                  <c:v>-7.719179122479547E-2</c:v>
                </c:pt>
                <c:pt idx="54">
                  <c:v>1.2638227988205353</c:v>
                </c:pt>
                <c:pt idx="55">
                  <c:v>0.65487550825706897</c:v>
                </c:pt>
                <c:pt idx="56">
                  <c:v>0.61281137760440529</c:v>
                </c:pt>
                <c:pt idx="57">
                  <c:v>5.057635607028188</c:v>
                </c:pt>
                <c:pt idx="58">
                  <c:v>4.6121185102429019</c:v>
                </c:pt>
                <c:pt idx="59">
                  <c:v>6.2732212909675011</c:v>
                </c:pt>
                <c:pt idx="60">
                  <c:v>7.4840555276098675</c:v>
                </c:pt>
                <c:pt idx="61">
                  <c:v>8.7137929636921676</c:v>
                </c:pt>
                <c:pt idx="62">
                  <c:v>8.6166777656033311</c:v>
                </c:pt>
                <c:pt idx="63">
                  <c:v>11.771660109301729</c:v>
                </c:pt>
                <c:pt idx="64">
                  <c:v>11.912194305791823</c:v>
                </c:pt>
                <c:pt idx="65">
                  <c:v>13.091154443834485</c:v>
                </c:pt>
                <c:pt idx="66">
                  <c:v>15.541808649600686</c:v>
                </c:pt>
                <c:pt idx="67">
                  <c:v>18.401760588383631</c:v>
                </c:pt>
                <c:pt idx="68">
                  <c:v>17.733448191348501</c:v>
                </c:pt>
                <c:pt idx="69">
                  <c:v>14.473346392782126</c:v>
                </c:pt>
                <c:pt idx="70">
                  <c:v>15.735853133135524</c:v>
                </c:pt>
                <c:pt idx="71">
                  <c:v>12.763668254346495</c:v>
                </c:pt>
                <c:pt idx="72">
                  <c:v>11.949728840800322</c:v>
                </c:pt>
                <c:pt idx="73">
                  <c:v>7.9175544930841335</c:v>
                </c:pt>
                <c:pt idx="74">
                  <c:v>5.4438694938041099</c:v>
                </c:pt>
                <c:pt idx="75">
                  <c:v>6.0680194422576328</c:v>
                </c:pt>
                <c:pt idx="76">
                  <c:v>4.9054908271593423</c:v>
                </c:pt>
                <c:pt idx="77">
                  <c:v>4.2558128617983026</c:v>
                </c:pt>
                <c:pt idx="78">
                  <c:v>1.1782808113952825</c:v>
                </c:pt>
                <c:pt idx="79">
                  <c:v>-1.0581943620138756</c:v>
                </c:pt>
                <c:pt idx="80">
                  <c:v>-1.558874691444212</c:v>
                </c:pt>
                <c:pt idx="81">
                  <c:v>-2.5419550146879022</c:v>
                </c:pt>
                <c:pt idx="82">
                  <c:v>-3.9812835314317563</c:v>
                </c:pt>
                <c:pt idx="83">
                  <c:v>-4.9477741781744573</c:v>
                </c:pt>
                <c:pt idx="84">
                  <c:v>-6.9454515418039602</c:v>
                </c:pt>
                <c:pt idx="85">
                  <c:v>-4.8662805157487004</c:v>
                </c:pt>
                <c:pt idx="86">
                  <c:v>-3.444340618892372</c:v>
                </c:pt>
                <c:pt idx="87">
                  <c:v>-5.2896556239472314</c:v>
                </c:pt>
                <c:pt idx="88">
                  <c:v>-5.0642522876124918</c:v>
                </c:pt>
                <c:pt idx="89">
                  <c:v>-4.5404085688997782</c:v>
                </c:pt>
                <c:pt idx="90">
                  <c:v>-4.7127112296134417</c:v>
                </c:pt>
                <c:pt idx="91">
                  <c:v>-4.0760141710657782</c:v>
                </c:pt>
                <c:pt idx="92">
                  <c:v>-3.4083250758559558</c:v>
                </c:pt>
                <c:pt idx="93">
                  <c:v>-4.4079077876200801</c:v>
                </c:pt>
                <c:pt idx="94">
                  <c:v>-3.238541608617107</c:v>
                </c:pt>
                <c:pt idx="95">
                  <c:v>-2.0654113472324154</c:v>
                </c:pt>
                <c:pt idx="96">
                  <c:v>-0.34258491127908686</c:v>
                </c:pt>
                <c:pt idx="97">
                  <c:v>1.6685396332606794</c:v>
                </c:pt>
                <c:pt idx="98">
                  <c:v>0.87332290839059468</c:v>
                </c:pt>
                <c:pt idx="99">
                  <c:v>0.10371350612801145</c:v>
                </c:pt>
                <c:pt idx="100">
                  <c:v>0.90853484745132551</c:v>
                </c:pt>
                <c:pt idx="101">
                  <c:v>-0.10135670220821069</c:v>
                </c:pt>
                <c:pt idx="102">
                  <c:v>1.1968941523037957</c:v>
                </c:pt>
                <c:pt idx="103">
                  <c:v>2.0671229579168671</c:v>
                </c:pt>
                <c:pt idx="104">
                  <c:v>1.2294414428334788</c:v>
                </c:pt>
                <c:pt idx="105">
                  <c:v>3.4902812731494981</c:v>
                </c:pt>
                <c:pt idx="106">
                  <c:v>3.0311283241649001</c:v>
                </c:pt>
              </c:numCache>
            </c:numRef>
          </c:val>
          <c:smooth val="0"/>
          <c:extLst>
            <c:ext xmlns:c16="http://schemas.microsoft.com/office/drawing/2014/chart" uri="{C3380CC4-5D6E-409C-BE32-E72D297353CC}">
              <c16:uniqueId val="{00000001-3F3C-4510-B4DD-D6384BF26E16}"/>
            </c:ext>
          </c:extLst>
        </c:ser>
        <c:ser>
          <c:idx val="2"/>
          <c:order val="2"/>
          <c:tx>
            <c:strRef>
              <c:f>'2'!$Q$2</c:f>
              <c:strCache>
                <c:ptCount val="1"/>
                <c:pt idx="0">
                  <c:v>Stanovanjska posojila gospodinjstvom</c:v>
                </c:pt>
              </c:strCache>
            </c:strRef>
          </c:tx>
          <c:spPr>
            <a:ln w="15875" cap="rnd" cmpd="sng" algn="ctr">
              <a:solidFill>
                <a:schemeClr val="accent1"/>
              </a:solidFill>
              <a:prstDash val="solid"/>
              <a:round/>
              <a:headEnd type="none" w="med" len="med"/>
              <a:tailEnd type="none" w="med" len="med"/>
            </a:ln>
          </c:spPr>
          <c:marker>
            <c:symbol val="none"/>
          </c:marker>
          <c:cat>
            <c:numRef>
              <c:f>'2'!$N$6:$N$113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'2'!$Q$6:$Q$113</c:f>
              <c:numCache>
                <c:formatCode>0.0</c:formatCode>
                <c:ptCount val="108"/>
                <c:pt idx="0">
                  <c:v>4.9168020245282218</c:v>
                </c:pt>
                <c:pt idx="1">
                  <c:v>4.972070146354346</c:v>
                </c:pt>
                <c:pt idx="2">
                  <c:v>5.2332228362049982</c:v>
                </c:pt>
                <c:pt idx="3">
                  <c:v>5.218465955129914</c:v>
                </c:pt>
                <c:pt idx="4">
                  <c:v>5.2426965192758912</c:v>
                </c:pt>
                <c:pt idx="5">
                  <c:v>5.1517298168854753</c:v>
                </c:pt>
                <c:pt idx="6">
                  <c:v>5.0970022808316973</c:v>
                </c:pt>
                <c:pt idx="7">
                  <c:v>5.2291325621198981</c:v>
                </c:pt>
                <c:pt idx="8">
                  <c:v>5.2502366839474401</c:v>
                </c:pt>
                <c:pt idx="9">
                  <c:v>4.9940627956214234</c:v>
                </c:pt>
                <c:pt idx="10">
                  <c:v>4.7671832599455399</c:v>
                </c:pt>
                <c:pt idx="11">
                  <c:v>4.7855900134524676</c:v>
                </c:pt>
                <c:pt idx="12">
                  <c:v>4.5394601130988255</c:v>
                </c:pt>
                <c:pt idx="13">
                  <c:v>4.4337690235309646</c:v>
                </c:pt>
                <c:pt idx="14">
                  <c:v>4.0803932119679143</c:v>
                </c:pt>
                <c:pt idx="15">
                  <c:v>4.0179674549307709</c:v>
                </c:pt>
                <c:pt idx="16">
                  <c:v>4.2120959942735903</c:v>
                </c:pt>
                <c:pt idx="17">
                  <c:v>4.0729446013606729</c:v>
                </c:pt>
                <c:pt idx="18">
                  <c:v>4.2168351069268306</c:v>
                </c:pt>
                <c:pt idx="19">
                  <c:v>4.4065632179102643</c:v>
                </c:pt>
                <c:pt idx="20">
                  <c:v>4.5309947923772853</c:v>
                </c:pt>
                <c:pt idx="21">
                  <c:v>4.6375710754314348</c:v>
                </c:pt>
                <c:pt idx="22">
                  <c:v>4.7014376751211007</c:v>
                </c:pt>
                <c:pt idx="23">
                  <c:v>4.6945416034966936</c:v>
                </c:pt>
                <c:pt idx="24">
                  <c:v>4.9637060887220752</c:v>
                </c:pt>
                <c:pt idx="25">
                  <c:v>4.8943219715750663</c:v>
                </c:pt>
                <c:pt idx="26">
                  <c:v>5.1679953454076832</c:v>
                </c:pt>
                <c:pt idx="27">
                  <c:v>5.257596035968426</c:v>
                </c:pt>
                <c:pt idx="28">
                  <c:v>5.1492088672602465</c:v>
                </c:pt>
                <c:pt idx="29">
                  <c:v>5.1868686860258695</c:v>
                </c:pt>
                <c:pt idx="30">
                  <c:v>5.2773972591350304</c:v>
                </c:pt>
                <c:pt idx="31">
                  <c:v>5.2409864623196745</c:v>
                </c:pt>
                <c:pt idx="32">
                  <c:v>5.1413890210703972</c:v>
                </c:pt>
                <c:pt idx="33">
                  <c:v>5.500107837533541</c:v>
                </c:pt>
                <c:pt idx="34">
                  <c:v>5.7975327553438483</c:v>
                </c:pt>
                <c:pt idx="35">
                  <c:v>5.7657088861230221</c:v>
                </c:pt>
                <c:pt idx="36">
                  <c:v>5.6024725499119077</c:v>
                </c:pt>
                <c:pt idx="37">
                  <c:v>5.6952974531012002</c:v>
                </c:pt>
                <c:pt idx="38">
                  <c:v>5.3323742674248997</c:v>
                </c:pt>
                <c:pt idx="39">
                  <c:v>5.1677031704970844</c:v>
                </c:pt>
                <c:pt idx="40">
                  <c:v>4.7000269682044848</c:v>
                </c:pt>
                <c:pt idx="41">
                  <c:v>4.2739703251327477</c:v>
                </c:pt>
                <c:pt idx="42">
                  <c:v>4.3010287328090424</c:v>
                </c:pt>
                <c:pt idx="43">
                  <c:v>4.178501109771382</c:v>
                </c:pt>
                <c:pt idx="44">
                  <c:v>4.303276218380736</c:v>
                </c:pt>
                <c:pt idx="45">
                  <c:v>4.3715460465972411</c:v>
                </c:pt>
                <c:pt idx="46">
                  <c:v>4.2364444919791966</c:v>
                </c:pt>
                <c:pt idx="47">
                  <c:v>4.11898813054139</c:v>
                </c:pt>
                <c:pt idx="48">
                  <c:v>3.9733150035503817</c:v>
                </c:pt>
                <c:pt idx="49">
                  <c:v>3.8155548831526609</c:v>
                </c:pt>
                <c:pt idx="50">
                  <c:v>4.2214388136187164</c:v>
                </c:pt>
                <c:pt idx="51">
                  <c:v>4.788568529780024</c:v>
                </c:pt>
                <c:pt idx="52">
                  <c:v>5.6346062599627933</c:v>
                </c:pt>
                <c:pt idx="53">
                  <c:v>6.6000311902108422</c:v>
                </c:pt>
                <c:pt idx="54">
                  <c:v>7.2330553751768889</c:v>
                </c:pt>
                <c:pt idx="55">
                  <c:v>7.6855488572814989</c:v>
                </c:pt>
                <c:pt idx="56">
                  <c:v>8.0512181050045548</c:v>
                </c:pt>
                <c:pt idx="57">
                  <c:v>8.1404498842140747</c:v>
                </c:pt>
                <c:pt idx="58">
                  <c:v>8.6255612582148089</c:v>
                </c:pt>
                <c:pt idx="59">
                  <c:v>9.0551156061113183</c:v>
                </c:pt>
                <c:pt idx="60">
                  <c:v>9.5205974719999595</c:v>
                </c:pt>
                <c:pt idx="61">
                  <c:v>10.173238385329618</c:v>
                </c:pt>
                <c:pt idx="62">
                  <c:v>11.014237741896583</c:v>
                </c:pt>
                <c:pt idx="63">
                  <c:v>11.399374067192136</c:v>
                </c:pt>
                <c:pt idx="64">
                  <c:v>11.683511248065948</c:v>
                </c:pt>
                <c:pt idx="65">
                  <c:v>11.93856958963182</c:v>
                </c:pt>
                <c:pt idx="66">
                  <c:v>11.902058164227491</c:v>
                </c:pt>
                <c:pt idx="67">
                  <c:v>11.805666895013767</c:v>
                </c:pt>
                <c:pt idx="68">
                  <c:v>11.632339075002495</c:v>
                </c:pt>
                <c:pt idx="69">
                  <c:v>11.043459229192765</c:v>
                </c:pt>
                <c:pt idx="70">
                  <c:v>10.466043375404332</c:v>
                </c:pt>
                <c:pt idx="71">
                  <c:v>9.9463830606822299</c:v>
                </c:pt>
                <c:pt idx="72">
                  <c:v>9.1954064813351</c:v>
                </c:pt>
                <c:pt idx="73">
                  <c:v>8.3921350329312805</c:v>
                </c:pt>
                <c:pt idx="74">
                  <c:v>6.9927968374904115</c:v>
                </c:pt>
                <c:pt idx="75">
                  <c:v>5.8700080629071394</c:v>
                </c:pt>
                <c:pt idx="76">
                  <c:v>4.6827732931468136</c:v>
                </c:pt>
                <c:pt idx="77">
                  <c:v>3.3097759264612003</c:v>
                </c:pt>
                <c:pt idx="78">
                  <c:v>2.3150364862542183</c:v>
                </c:pt>
                <c:pt idx="79">
                  <c:v>1.6364470505947137</c:v>
                </c:pt>
                <c:pt idx="80">
                  <c:v>0.97490346529478522</c:v>
                </c:pt>
                <c:pt idx="81">
                  <c:v>0.79523839352220183</c:v>
                </c:pt>
                <c:pt idx="82">
                  <c:v>0.54557905743533031</c:v>
                </c:pt>
                <c:pt idx="83">
                  <c:v>0.58174306783729257</c:v>
                </c:pt>
                <c:pt idx="84">
                  <c:v>0.60728799903633224</c:v>
                </c:pt>
                <c:pt idx="85">
                  <c:v>0.78637867060660227</c:v>
                </c:pt>
                <c:pt idx="86">
                  <c:v>0.99142584971114722</c:v>
                </c:pt>
                <c:pt idx="87">
                  <c:v>1.4055826407359806</c:v>
                </c:pt>
                <c:pt idx="88">
                  <c:v>1.7560631230567614</c:v>
                </c:pt>
                <c:pt idx="89">
                  <c:v>2.0490947936829151</c:v>
                </c:pt>
                <c:pt idx="90">
                  <c:v>2.3730009392833207</c:v>
                </c:pt>
                <c:pt idx="91">
                  <c:v>2.8758324380530054</c:v>
                </c:pt>
                <c:pt idx="92">
                  <c:v>3.0477757036617703</c:v>
                </c:pt>
                <c:pt idx="93">
                  <c:v>3.3512890628797587</c:v>
                </c:pt>
                <c:pt idx="94">
                  <c:v>3.7586959455257585</c:v>
                </c:pt>
                <c:pt idx="95">
                  <c:v>3.9180119561297744</c:v>
                </c:pt>
                <c:pt idx="96">
                  <c:v>4.1983796842370413</c:v>
                </c:pt>
                <c:pt idx="97">
                  <c:v>4.549133114363757</c:v>
                </c:pt>
                <c:pt idx="98">
                  <c:v>4.9369621208168235</c:v>
                </c:pt>
                <c:pt idx="99">
                  <c:v>5.3013342057004698</c:v>
                </c:pt>
                <c:pt idx="100">
                  <c:v>5.796754513690372</c:v>
                </c:pt>
                <c:pt idx="101">
                  <c:v>6.4592408259219081</c:v>
                </c:pt>
                <c:pt idx="102">
                  <c:v>6.92652564029963</c:v>
                </c:pt>
                <c:pt idx="103">
                  <c:v>7.104767629477915</c:v>
                </c:pt>
                <c:pt idx="104">
                  <c:v>7.7405975825857398</c:v>
                </c:pt>
                <c:pt idx="105">
                  <c:v>8.1481458549494956</c:v>
                </c:pt>
                <c:pt idx="106">
                  <c:v>8.482546471930652</c:v>
                </c:pt>
              </c:numCache>
            </c:numRef>
          </c:val>
          <c:smooth val="0"/>
          <c:extLst>
            <c:ext xmlns:c16="http://schemas.microsoft.com/office/drawing/2014/chart" uri="{C3380CC4-5D6E-409C-BE32-E72D297353CC}">
              <c16:uniqueId val="{00000002-3F3C-4510-B4DD-D6384BF26E16}"/>
            </c:ext>
          </c:extLst>
        </c:ser>
        <c:ser>
          <c:idx val="3"/>
          <c:order val="3"/>
          <c:tx>
            <c:strRef>
              <c:f>'2'!$R$2</c:f>
              <c:strCache>
                <c:ptCount val="1"/>
                <c:pt idx="0">
                  <c:v>Potrošniška posojila gospodinjstvom</c:v>
                </c:pt>
              </c:strCache>
            </c:strRef>
          </c:tx>
          <c:spPr>
            <a:ln w="15875" cap="rnd" cmpd="sng" algn="ctr">
              <a:solidFill>
                <a:schemeClr val="accent4">
                  <a:lumMod val="50000"/>
                </a:schemeClr>
              </a:solidFill>
              <a:prstDash val="solid"/>
              <a:round/>
              <a:headEnd type="none" w="med" len="med"/>
              <a:tailEnd type="none" w="med" len="med"/>
            </a:ln>
          </c:spPr>
          <c:marker>
            <c:symbol val="none"/>
          </c:marker>
          <c:cat>
            <c:numRef>
              <c:f>'2'!$N$6:$N$113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'2'!$R$6:$R$113</c:f>
              <c:numCache>
                <c:formatCode>0.0</c:formatCode>
                <c:ptCount val="108"/>
                <c:pt idx="0">
                  <c:v>8.3628867153155326</c:v>
                </c:pt>
                <c:pt idx="1">
                  <c:v>9.4414227165196216</c:v>
                </c:pt>
                <c:pt idx="2">
                  <c:v>10.597762479204809</c:v>
                </c:pt>
                <c:pt idx="3">
                  <c:v>10.989107710341095</c:v>
                </c:pt>
                <c:pt idx="4">
                  <c:v>11.564845788349377</c:v>
                </c:pt>
                <c:pt idx="5">
                  <c:v>12.208117007592456</c:v>
                </c:pt>
                <c:pt idx="6">
                  <c:v>12.679935152992039</c:v>
                </c:pt>
                <c:pt idx="7">
                  <c:v>13.347400867684712</c:v>
                </c:pt>
                <c:pt idx="8">
                  <c:v>13.632405894952647</c:v>
                </c:pt>
                <c:pt idx="9">
                  <c:v>13.753409964211283</c:v>
                </c:pt>
                <c:pt idx="10">
                  <c:v>13.919768986405035</c:v>
                </c:pt>
                <c:pt idx="11">
                  <c:v>12.928083448924642</c:v>
                </c:pt>
                <c:pt idx="12">
                  <c:v>12.322239609453733</c:v>
                </c:pt>
                <c:pt idx="13">
                  <c:v>11.803290687332723</c:v>
                </c:pt>
                <c:pt idx="14">
                  <c:v>11.150474669715372</c:v>
                </c:pt>
                <c:pt idx="15">
                  <c:v>11.142002548854602</c:v>
                </c:pt>
                <c:pt idx="16">
                  <c:v>11.422375366447302</c:v>
                </c:pt>
                <c:pt idx="17">
                  <c:v>11.68211189446</c:v>
                </c:pt>
                <c:pt idx="18">
                  <c:v>11.802673167253474</c:v>
                </c:pt>
                <c:pt idx="19">
                  <c:v>11.659949664045023</c:v>
                </c:pt>
                <c:pt idx="20">
                  <c:v>11.419010167180033</c:v>
                </c:pt>
                <c:pt idx="21">
                  <c:v>11.684096345452243</c:v>
                </c:pt>
                <c:pt idx="22">
                  <c:v>11.736722620900487</c:v>
                </c:pt>
                <c:pt idx="23">
                  <c:v>11.761513903540743</c:v>
                </c:pt>
                <c:pt idx="24">
                  <c:v>12.449623360729213</c:v>
                </c:pt>
                <c:pt idx="25">
                  <c:v>12.774454966321791</c:v>
                </c:pt>
                <c:pt idx="26">
                  <c:v>12.777838462980306</c:v>
                </c:pt>
                <c:pt idx="27">
                  <c:v>12.802783560539922</c:v>
                </c:pt>
                <c:pt idx="28">
                  <c:v>12.250364493269593</c:v>
                </c:pt>
                <c:pt idx="29">
                  <c:v>11.690088206041471</c:v>
                </c:pt>
                <c:pt idx="30">
                  <c:v>11.642518489501974</c:v>
                </c:pt>
                <c:pt idx="31">
                  <c:v>11.731181484571218</c:v>
                </c:pt>
                <c:pt idx="32">
                  <c:v>11.377183475710817</c:v>
                </c:pt>
                <c:pt idx="33">
                  <c:v>11.868597141078286</c:v>
                </c:pt>
                <c:pt idx="34">
                  <c:v>10.261470037635556</c:v>
                </c:pt>
                <c:pt idx="35">
                  <c:v>8.9455530899837257</c:v>
                </c:pt>
                <c:pt idx="36">
                  <c:v>7.7451078938034268</c:v>
                </c:pt>
                <c:pt idx="37">
                  <c:v>6.6851892164388582</c:v>
                </c:pt>
                <c:pt idx="38">
                  <c:v>4.2593388917510522</c:v>
                </c:pt>
                <c:pt idx="39">
                  <c:v>1.1881630930862253</c:v>
                </c:pt>
                <c:pt idx="40">
                  <c:v>-0.39046786891477892</c:v>
                </c:pt>
                <c:pt idx="41">
                  <c:v>-1.7172393540631936</c:v>
                </c:pt>
                <c:pt idx="42">
                  <c:v>-3.004928893873271</c:v>
                </c:pt>
                <c:pt idx="43">
                  <c:v>-4.0150624269524542</c:v>
                </c:pt>
                <c:pt idx="44">
                  <c:v>-4.7918649161091897</c:v>
                </c:pt>
                <c:pt idx="45">
                  <c:v>-6.6499328562885651</c:v>
                </c:pt>
                <c:pt idx="46">
                  <c:v>-7.3235802411565798</c:v>
                </c:pt>
                <c:pt idx="47">
                  <c:v>-7.7825603158658279</c:v>
                </c:pt>
                <c:pt idx="48">
                  <c:v>-8.2603534560131475</c:v>
                </c:pt>
                <c:pt idx="49">
                  <c:v>-8.6110606960429497</c:v>
                </c:pt>
                <c:pt idx="50">
                  <c:v>-7.7085103075827499</c:v>
                </c:pt>
                <c:pt idx="51">
                  <c:v>-6.5958896528697792</c:v>
                </c:pt>
                <c:pt idx="52">
                  <c:v>-6.1092595961971803</c:v>
                </c:pt>
                <c:pt idx="53">
                  <c:v>-5.9581989142285074</c:v>
                </c:pt>
                <c:pt idx="54">
                  <c:v>-5.911769838781467</c:v>
                </c:pt>
                <c:pt idx="55">
                  <c:v>-5.8861847923934674</c:v>
                </c:pt>
                <c:pt idx="56">
                  <c:v>-6.1751672927266688</c:v>
                </c:pt>
                <c:pt idx="57">
                  <c:v>-6.2020017554504037</c:v>
                </c:pt>
                <c:pt idx="58">
                  <c:v>-5.3186266288122397</c:v>
                </c:pt>
                <c:pt idx="59">
                  <c:v>-4.5887552163368479</c:v>
                </c:pt>
                <c:pt idx="60">
                  <c:v>-4.0266657315737975</c:v>
                </c:pt>
                <c:pt idx="61">
                  <c:v>-3.6057798708855504</c:v>
                </c:pt>
                <c:pt idx="62">
                  <c:v>-3.3771861625647492</c:v>
                </c:pt>
                <c:pt idx="63">
                  <c:v>-2.8201090486782321</c:v>
                </c:pt>
                <c:pt idx="64">
                  <c:v>-2.7595108417372449</c:v>
                </c:pt>
                <c:pt idx="65">
                  <c:v>-2.465058456162228</c:v>
                </c:pt>
                <c:pt idx="66">
                  <c:v>-1.9483758834318632</c:v>
                </c:pt>
                <c:pt idx="67">
                  <c:v>-1.3918481849237385</c:v>
                </c:pt>
                <c:pt idx="68">
                  <c:v>-0.58429882139038325</c:v>
                </c:pt>
                <c:pt idx="69">
                  <c:v>-0.1473462625130928</c:v>
                </c:pt>
                <c:pt idx="70">
                  <c:v>0.44225591177586843</c:v>
                </c:pt>
                <c:pt idx="71">
                  <c:v>0.88515159116102637</c:v>
                </c:pt>
                <c:pt idx="72">
                  <c:v>1.6335788363465831</c:v>
                </c:pt>
                <c:pt idx="73">
                  <c:v>1.8423520730016296</c:v>
                </c:pt>
                <c:pt idx="74">
                  <c:v>2.489930829174325</c:v>
                </c:pt>
                <c:pt idx="75">
                  <c:v>3.2228688097905023</c:v>
                </c:pt>
                <c:pt idx="76">
                  <c:v>4.1135224618271016</c:v>
                </c:pt>
                <c:pt idx="77">
                  <c:v>4.3158329016337538</c:v>
                </c:pt>
                <c:pt idx="78">
                  <c:v>6.0251559232189944</c:v>
                </c:pt>
                <c:pt idx="79">
                  <c:v>7.1778408091557555</c:v>
                </c:pt>
                <c:pt idx="80">
                  <c:v>8.1474126054414509</c:v>
                </c:pt>
                <c:pt idx="81">
                  <c:v>9.7381588375260222</c:v>
                </c:pt>
                <c:pt idx="82">
                  <c:v>10.825419335340424</c:v>
                </c:pt>
                <c:pt idx="83">
                  <c:v>11.657488052696863</c:v>
                </c:pt>
                <c:pt idx="84">
                  <c:v>12.357633231488464</c:v>
                </c:pt>
                <c:pt idx="85">
                  <c:v>13.641532606553142</c:v>
                </c:pt>
                <c:pt idx="86">
                  <c:v>14.410086217909534</c:v>
                </c:pt>
                <c:pt idx="87">
                  <c:v>15.427743015111028</c:v>
                </c:pt>
                <c:pt idx="88">
                  <c:v>16.105616698484159</c:v>
                </c:pt>
                <c:pt idx="89">
                  <c:v>16.754159422053917</c:v>
                </c:pt>
                <c:pt idx="90">
                  <c:v>16.194618756984426</c:v>
                </c:pt>
                <c:pt idx="91">
                  <c:v>15.709824926614191</c:v>
                </c:pt>
                <c:pt idx="92">
                  <c:v>15.161623035654648</c:v>
                </c:pt>
                <c:pt idx="93">
                  <c:v>14.512936589052883</c:v>
                </c:pt>
                <c:pt idx="94">
                  <c:v>13.935386148883966</c:v>
                </c:pt>
                <c:pt idx="95">
                  <c:v>13.523086299637587</c:v>
                </c:pt>
                <c:pt idx="96">
                  <c:v>13.086753231240046</c:v>
                </c:pt>
                <c:pt idx="97">
                  <c:v>12.72571187809417</c:v>
                </c:pt>
                <c:pt idx="98">
                  <c:v>12.311473709682996</c:v>
                </c:pt>
                <c:pt idx="99">
                  <c:v>11.938669555301251</c:v>
                </c:pt>
                <c:pt idx="100">
                  <c:v>11.337148325641033</c:v>
                </c:pt>
                <c:pt idx="101">
                  <c:v>11.106407272349394</c:v>
                </c:pt>
                <c:pt idx="102">
                  <c:v>10.786513824484034</c:v>
                </c:pt>
                <c:pt idx="103">
                  <c:v>10.344522910594222</c:v>
                </c:pt>
                <c:pt idx="104">
                  <c:v>10.427487933064938</c:v>
                </c:pt>
                <c:pt idx="105">
                  <c:v>10.214949917718098</c:v>
                </c:pt>
                <c:pt idx="106">
                  <c:v>10.059297445892689</c:v>
                </c:pt>
              </c:numCache>
            </c:numRef>
          </c:val>
          <c:smooth val="0"/>
          <c:extLst>
            <c:ext xmlns:c16="http://schemas.microsoft.com/office/drawing/2014/chart" uri="{C3380CC4-5D6E-409C-BE32-E72D297353CC}">
              <c16:uniqueId val="{00000003-3F3C-4510-B4DD-D6384BF26E16}"/>
            </c:ext>
          </c:extLst>
        </c:ser>
        <c:dLbls>
          <c:showLegendKey val="0"/>
          <c:showVal val="0"/>
          <c:showCatName val="0"/>
          <c:showSerName val="0"/>
          <c:showPercent val="0"/>
          <c:showBubbleSize val="0"/>
        </c:dLbls>
        <c:smooth val="0"/>
        <c:axId val="119351552"/>
        <c:axId val="119358592"/>
      </c:lineChart>
      <c:catAx>
        <c:axId val="119351552"/>
        <c:scaling>
          <c:orientation val="minMax"/>
          <c:min val="1"/>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rgbClr val="C0C0C0"/>
                  </a:solidFill>
                  <a:prstDash val="solid"/>
                  <a:round/>
                </a14:hiddenLine>
              </a:ext>
            </a:extLst>
          </c:spPr>
        </c:majorGridlines>
        <c:numFmt formatCode="yyyy" sourceLinked="0"/>
        <c:majorTickMark val="none"/>
        <c:minorTickMark val="none"/>
        <c:tickLblPos val="low"/>
        <c:spPr>
          <a:noFill/>
          <a:ln w="6350">
            <a:solidFill>
              <a:srgbClr val="858586"/>
            </a:solidFill>
          </a:ln>
        </c:spPr>
        <c:txPr>
          <a:bodyPr rot="0" vert="horz" anchor="ctr" anchorCtr="1"/>
          <a:lstStyle/>
          <a:p>
            <a:pPr>
              <a:defRPr/>
            </a:pPr>
            <a:endParaRPr lang="sl-SI"/>
          </a:p>
        </c:txPr>
        <c:crossAx val="119358592"/>
        <c:crossesAt val="0"/>
        <c:auto val="0"/>
        <c:lblAlgn val="l"/>
        <c:lblOffset val="100"/>
        <c:tickLblSkip val="12"/>
        <c:tickMarkSkip val="1"/>
        <c:noMultiLvlLbl val="1"/>
      </c:catAx>
      <c:valAx>
        <c:axId val="119358592"/>
        <c:scaling>
          <c:orientation val="minMax"/>
          <c:max val="20"/>
          <c:min val="-15"/>
        </c:scaling>
        <c:delete val="0"/>
        <c:axPos val="l"/>
        <c:majorGridlines>
          <c:spPr>
            <a:ln w="6350" cap="flat" cmpd="sng" algn="ctr">
              <a:solidFill>
                <a:srgbClr val="868685"/>
              </a:solidFill>
              <a:prstDash val="solid"/>
              <a:round/>
              <a:headEnd type="none" w="med" len="med"/>
              <a:tailEnd type="none" w="med" len="med"/>
            </a:ln>
            <a:effectLst/>
          </c:spPr>
        </c:majorGridlines>
        <c:numFmt formatCode="General" sourceLinked="0"/>
        <c:majorTickMark val="none"/>
        <c:minorTickMark val="none"/>
        <c:tickLblPos val="nextTo"/>
        <c:spPr>
          <a:ln w="9525">
            <a:noFill/>
          </a:ln>
        </c:spPr>
        <c:txPr>
          <a:bodyPr rot="0" vert="horz"/>
          <a:lstStyle/>
          <a:p>
            <a:pPr>
              <a:defRPr/>
            </a:pPr>
            <a:endParaRPr lang="sl-SI"/>
          </a:p>
        </c:txPr>
        <c:crossAx val="119351552"/>
        <c:crossesAt val="1"/>
        <c:crossBetween val="between"/>
      </c:valAx>
      <c:spPr>
        <a:noFill/>
        <a:ln w="25400">
          <a:noFill/>
        </a:ln>
      </c:spPr>
    </c:plotArea>
    <c:legend>
      <c:legendPos val="r"/>
      <c:layout>
        <c:manualLayout>
          <c:xMode val="edge"/>
          <c:yMode val="edge"/>
          <c:x val="1.7401264655034648E-2"/>
          <c:y val="0.78226015189948306"/>
          <c:w val="0.88254280287071618"/>
          <c:h val="0.19090547009287442"/>
        </c:manualLayout>
      </c:layout>
      <c:overlay val="0"/>
      <c:spPr>
        <a:noFill/>
        <a:ln w="25400">
          <a:noFill/>
        </a:ln>
      </c:spPr>
    </c:legend>
    <c:plotVisOnly val="1"/>
    <c:dispBlanksAs val="gap"/>
    <c:showDLblsOverMax val="0"/>
  </c:chart>
  <c:spPr>
    <a:noFill/>
    <a:ln w="6350">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0961672723610554E-2"/>
          <c:y val="7.3423498522605379E-2"/>
          <c:w val="0.83957072670367328"/>
          <c:h val="0.60133926006551086"/>
        </c:manualLayout>
      </c:layout>
      <c:lineChart>
        <c:grouping val="standard"/>
        <c:varyColors val="0"/>
        <c:ser>
          <c:idx val="4"/>
          <c:order val="0"/>
          <c:tx>
            <c:strRef>
              <c:f>'2'!$AP$2</c:f>
              <c:strCache>
                <c:ptCount val="1"/>
                <c:pt idx="0">
                  <c:v>NFD</c:v>
                </c:pt>
              </c:strCache>
            </c:strRef>
          </c:tx>
          <c:spPr>
            <a:ln w="15875" cap="rnd" cmpd="sng" algn="ctr">
              <a:solidFill>
                <a:schemeClr val="accent2"/>
              </a:solidFill>
              <a:prstDash val="solid"/>
              <a:round/>
              <a:headEnd type="none" w="med" len="med"/>
              <a:tailEnd type="none" w="med" len="med"/>
            </a:ln>
            <a:effectLst/>
          </c:spPr>
          <c:marker>
            <c:symbol val="none"/>
          </c:marker>
          <c:cat>
            <c:numRef>
              <c:f>'2'!$AK$6:$AK$113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'2'!$AP$6:$AP$113</c:f>
              <c:numCache>
                <c:formatCode>0.0</c:formatCode>
                <c:ptCount val="108"/>
                <c:pt idx="0">
                  <c:v>16.444296356179777</c:v>
                </c:pt>
                <c:pt idx="1">
                  <c:v>16.337703707888487</c:v>
                </c:pt>
                <c:pt idx="2">
                  <c:v>16.016969806627895</c:v>
                </c:pt>
                <c:pt idx="3">
                  <c:v>15.81991737896376</c:v>
                </c:pt>
                <c:pt idx="4">
                  <c:v>15.270714046359062</c:v>
                </c:pt>
                <c:pt idx="5">
                  <c:v>15.017355944007655</c:v>
                </c:pt>
                <c:pt idx="6">
                  <c:v>14.821608697742148</c:v>
                </c:pt>
                <c:pt idx="7">
                  <c:v>14.585863222737197</c:v>
                </c:pt>
                <c:pt idx="8">
                  <c:v>14.449749712119713</c:v>
                </c:pt>
                <c:pt idx="9">
                  <c:v>14.089340479725152</c:v>
                </c:pt>
                <c:pt idx="10">
                  <c:v>13.542325922811798</c:v>
                </c:pt>
                <c:pt idx="11">
                  <c:v>12.914689842978937</c:v>
                </c:pt>
                <c:pt idx="12">
                  <c:v>12.103042859302199</c:v>
                </c:pt>
                <c:pt idx="13">
                  <c:v>12.030891067497555</c:v>
                </c:pt>
                <c:pt idx="14">
                  <c:v>11.768299402225121</c:v>
                </c:pt>
                <c:pt idx="15">
                  <c:v>11.462973897145739</c:v>
                </c:pt>
                <c:pt idx="16">
                  <c:v>11.218862713829223</c:v>
                </c:pt>
                <c:pt idx="17">
                  <c:v>10.551015234529961</c:v>
                </c:pt>
                <c:pt idx="18">
                  <c:v>9.9000198059975002</c:v>
                </c:pt>
                <c:pt idx="19">
                  <c:v>9.740110800819421</c:v>
                </c:pt>
                <c:pt idx="20">
                  <c:v>9.561742323973812</c:v>
                </c:pt>
                <c:pt idx="21">
                  <c:v>9.0721458281368559</c:v>
                </c:pt>
                <c:pt idx="22">
                  <c:v>8.8737104259310318</c:v>
                </c:pt>
                <c:pt idx="23">
                  <c:v>8.4118552107678095</c:v>
                </c:pt>
                <c:pt idx="24">
                  <c:v>8.2958164633960045</c:v>
                </c:pt>
                <c:pt idx="25">
                  <c:v>7.7013460490882517</c:v>
                </c:pt>
                <c:pt idx="26">
                  <c:v>7.4504737269076555</c:v>
                </c:pt>
                <c:pt idx="27">
                  <c:v>7.4072424481243075</c:v>
                </c:pt>
                <c:pt idx="28">
                  <c:v>7.0784118745603157</c:v>
                </c:pt>
                <c:pt idx="29">
                  <c:v>6.2983931134555453</c:v>
                </c:pt>
                <c:pt idx="30">
                  <c:v>5.9837288384013485</c:v>
                </c:pt>
                <c:pt idx="31">
                  <c:v>5.8031796811193823</c:v>
                </c:pt>
                <c:pt idx="32">
                  <c:v>5.1116914510771849</c:v>
                </c:pt>
                <c:pt idx="33">
                  <c:v>5.0053958870108914</c:v>
                </c:pt>
                <c:pt idx="34">
                  <c:v>4.9369904599262648</c:v>
                </c:pt>
                <c:pt idx="35">
                  <c:v>4.4572215313589396</c:v>
                </c:pt>
                <c:pt idx="36">
                  <c:v>4.4126219993360296</c:v>
                </c:pt>
                <c:pt idx="37">
                  <c:v>4.3679497760195254</c:v>
                </c:pt>
                <c:pt idx="38">
                  <c:v>4.2893336821758572</c:v>
                </c:pt>
                <c:pt idx="39">
                  <c:v>4.2563669977938412</c:v>
                </c:pt>
                <c:pt idx="40">
                  <c:v>4.1997869226339741</c:v>
                </c:pt>
                <c:pt idx="41">
                  <c:v>4.0759897777927074</c:v>
                </c:pt>
                <c:pt idx="42">
                  <c:v>3.9902243196001574</c:v>
                </c:pt>
                <c:pt idx="43">
                  <c:v>3.8908225338537141</c:v>
                </c:pt>
                <c:pt idx="44">
                  <c:v>3.7331252527782923</c:v>
                </c:pt>
                <c:pt idx="45">
                  <c:v>3.8425759274453442</c:v>
                </c:pt>
                <c:pt idx="46">
                  <c:v>3.8331734858467783</c:v>
                </c:pt>
                <c:pt idx="47">
                  <c:v>3.8501061191306203</c:v>
                </c:pt>
                <c:pt idx="48">
                  <c:v>3.7983950107911015</c:v>
                </c:pt>
                <c:pt idx="49">
                  <c:v>3.8028595875674767</c:v>
                </c:pt>
                <c:pt idx="50">
                  <c:v>3.7369814066810196</c:v>
                </c:pt>
                <c:pt idx="51">
                  <c:v>2.8071017958032751</c:v>
                </c:pt>
                <c:pt idx="52">
                  <c:v>2.7243336481626352</c:v>
                </c:pt>
                <c:pt idx="53">
                  <c:v>2.6663728881841666</c:v>
                </c:pt>
                <c:pt idx="54">
                  <c:v>2.5726316919367633</c:v>
                </c:pt>
                <c:pt idx="55">
                  <c:v>2.5546345595829516</c:v>
                </c:pt>
                <c:pt idx="56">
                  <c:v>2.5456012946722026</c:v>
                </c:pt>
                <c:pt idx="57">
                  <c:v>2.4965565505495944</c:v>
                </c:pt>
                <c:pt idx="58">
                  <c:v>2.4347082796881869</c:v>
                </c:pt>
                <c:pt idx="59">
                  <c:v>2.2942325427006169</c:v>
                </c:pt>
                <c:pt idx="60">
                  <c:v>2.265130886862547</c:v>
                </c:pt>
                <c:pt idx="61">
                  <c:v>2.1799042756433273</c:v>
                </c:pt>
                <c:pt idx="62">
                  <c:v>2.1635330503643138</c:v>
                </c:pt>
                <c:pt idx="63">
                  <c:v>2.1348894736617758</c:v>
                </c:pt>
                <c:pt idx="64">
                  <c:v>2.0269322082614218</c:v>
                </c:pt>
                <c:pt idx="65">
                  <c:v>1.9684836955335836</c:v>
                </c:pt>
                <c:pt idx="66">
                  <c:v>1.8647785192613981</c:v>
                </c:pt>
                <c:pt idx="67">
                  <c:v>1.8399025994910148</c:v>
                </c:pt>
                <c:pt idx="68">
                  <c:v>1.8163535366766139</c:v>
                </c:pt>
                <c:pt idx="69">
                  <c:v>1.8631712214967293</c:v>
                </c:pt>
                <c:pt idx="70">
                  <c:v>1.9233291721777841</c:v>
                </c:pt>
                <c:pt idx="71">
                  <c:v>1.8237498495810613</c:v>
                </c:pt>
                <c:pt idx="72">
                  <c:v>1.8136325145403018</c:v>
                </c:pt>
                <c:pt idx="73">
                  <c:v>1.6859819523130839</c:v>
                </c:pt>
                <c:pt idx="74">
                  <c:v>1.619350660914791</c:v>
                </c:pt>
                <c:pt idx="75">
                  <c:v>1.5911480991250913</c:v>
                </c:pt>
                <c:pt idx="76">
                  <c:v>1.590267575240401</c:v>
                </c:pt>
                <c:pt idx="77">
                  <c:v>1.5785419052188561</c:v>
                </c:pt>
                <c:pt idx="78">
                  <c:v>1.5429516907954248</c:v>
                </c:pt>
                <c:pt idx="79">
                  <c:v>1.5643505307922494</c:v>
                </c:pt>
                <c:pt idx="80">
                  <c:v>1.5699785747195345</c:v>
                </c:pt>
                <c:pt idx="81">
                  <c:v>1.5841228513279266</c:v>
                </c:pt>
                <c:pt idx="82">
                  <c:v>1.6340986454279609</c:v>
                </c:pt>
                <c:pt idx="83">
                  <c:v>1.7514697838176687</c:v>
                </c:pt>
                <c:pt idx="84">
                  <c:v>1.7344930797615521</c:v>
                </c:pt>
                <c:pt idx="85">
                  <c:v>1.7727752336381157</c:v>
                </c:pt>
                <c:pt idx="86">
                  <c:v>1.7725632189886795</c:v>
                </c:pt>
                <c:pt idx="87">
                  <c:v>1.7728353711723772</c:v>
                </c:pt>
                <c:pt idx="88">
                  <c:v>1.7983285184421045</c:v>
                </c:pt>
                <c:pt idx="89">
                  <c:v>1.7827420405640055</c:v>
                </c:pt>
                <c:pt idx="90">
                  <c:v>1.7434439044515706</c:v>
                </c:pt>
                <c:pt idx="91">
                  <c:v>1.747384093335147</c:v>
                </c:pt>
                <c:pt idx="92">
                  <c:v>1.7049425787894357</c:v>
                </c:pt>
                <c:pt idx="93">
                  <c:v>1.7509222466015253</c:v>
                </c:pt>
                <c:pt idx="94">
                  <c:v>1.7970698506848097</c:v>
                </c:pt>
                <c:pt idx="95">
                  <c:v>1.7509009774641444</c:v>
                </c:pt>
                <c:pt idx="96">
                  <c:v>1.7481708456352774</c:v>
                </c:pt>
                <c:pt idx="97">
                  <c:v>1.8483184125429202</c:v>
                </c:pt>
                <c:pt idx="98">
                  <c:v>1.9559253234813803</c:v>
                </c:pt>
                <c:pt idx="99">
                  <c:v>1.9551783243803886</c:v>
                </c:pt>
                <c:pt idx="100">
                  <c:v>1.9323880941763256</c:v>
                </c:pt>
                <c:pt idx="101">
                  <c:v>1.9481839103367178</c:v>
                </c:pt>
                <c:pt idx="102">
                  <c:v>2.0945168078636289</c:v>
                </c:pt>
                <c:pt idx="103">
                  <c:v>2.0808913182258619</c:v>
                </c:pt>
                <c:pt idx="104">
                  <c:v>2.3425283723779482</c:v>
                </c:pt>
                <c:pt idx="105">
                  <c:v>2.5278511238931216</c:v>
                </c:pt>
                <c:pt idx="106">
                  <c:v>3.747009945144006</c:v>
                </c:pt>
              </c:numCache>
            </c:numRef>
          </c:val>
          <c:smooth val="0"/>
          <c:extLst>
            <c:ext xmlns:c16="http://schemas.microsoft.com/office/drawing/2014/chart" uri="{C3380CC4-5D6E-409C-BE32-E72D297353CC}">
              <c16:uniqueId val="{00000000-C3EF-482A-A41E-6B1B7CD402CA}"/>
            </c:ext>
          </c:extLst>
        </c:ser>
        <c:ser>
          <c:idx val="1"/>
          <c:order val="1"/>
          <c:tx>
            <c:strRef>
              <c:f>'2'!$AR$2</c:f>
              <c:strCache>
                <c:ptCount val="1"/>
                <c:pt idx="0">
                  <c:v>Prebivalstvo</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'2'!$AK$6:$AK$113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'2'!$AR$6:$AR$113</c:f>
              <c:numCache>
                <c:formatCode>0.0</c:formatCode>
                <c:ptCount val="108"/>
                <c:pt idx="0">
                  <c:v>3.336018239082982</c:v>
                </c:pt>
                <c:pt idx="1">
                  <c:v>3.3422287332817913</c:v>
                </c:pt>
                <c:pt idx="2">
                  <c:v>3.3036959534553709</c:v>
                </c:pt>
                <c:pt idx="3">
                  <c:v>3.5877865255226</c:v>
                </c:pt>
                <c:pt idx="4">
                  <c:v>3.5616906347925164</c:v>
                </c:pt>
                <c:pt idx="5">
                  <c:v>3.1669093744657006</c:v>
                </c:pt>
                <c:pt idx="6">
                  <c:v>3.0044808330779995</c:v>
                </c:pt>
                <c:pt idx="7">
                  <c:v>3.0469583740791357</c:v>
                </c:pt>
                <c:pt idx="8">
                  <c:v>2.9990773635034609</c:v>
                </c:pt>
                <c:pt idx="9">
                  <c:v>2.9574578838456991</c:v>
                </c:pt>
                <c:pt idx="10">
                  <c:v>2.9498629830961889</c:v>
                </c:pt>
                <c:pt idx="11">
                  <c:v>2.8465229235026972</c:v>
                </c:pt>
                <c:pt idx="12">
                  <c:v>2.8212106515513988</c:v>
                </c:pt>
                <c:pt idx="13">
                  <c:v>2.7670838610123902</c:v>
                </c:pt>
                <c:pt idx="14">
                  <c:v>2.7428083030132262</c:v>
                </c:pt>
                <c:pt idx="15">
                  <c:v>2.702982560717607</c:v>
                </c:pt>
                <c:pt idx="16">
                  <c:v>2.703560434958451</c:v>
                </c:pt>
                <c:pt idx="17">
                  <c:v>2.5568375819061595</c:v>
                </c:pt>
                <c:pt idx="18">
                  <c:v>2.5360378627201263</c:v>
                </c:pt>
                <c:pt idx="19">
                  <c:v>2.5280100518098787</c:v>
                </c:pt>
                <c:pt idx="20">
                  <c:v>2.4640744311457303</c:v>
                </c:pt>
                <c:pt idx="21">
                  <c:v>2.3004405523491114</c:v>
                </c:pt>
                <c:pt idx="22">
                  <c:v>2.2958380899043096</c:v>
                </c:pt>
                <c:pt idx="23">
                  <c:v>2.2371231802702023</c:v>
                </c:pt>
                <c:pt idx="24">
                  <c:v>2.214732293561025</c:v>
                </c:pt>
                <c:pt idx="25">
                  <c:v>2.1861092640623121</c:v>
                </c:pt>
                <c:pt idx="26">
                  <c:v>2.1509474451710346</c:v>
                </c:pt>
                <c:pt idx="27">
                  <c:v>2.1126933904995142</c:v>
                </c:pt>
                <c:pt idx="28">
                  <c:v>2.1349426673842871</c:v>
                </c:pt>
                <c:pt idx="29">
                  <c:v>2.1055354570485951</c:v>
                </c:pt>
                <c:pt idx="30">
                  <c:v>2.0899166862793175</c:v>
                </c:pt>
                <c:pt idx="31">
                  <c:v>2.0958638498598239</c:v>
                </c:pt>
                <c:pt idx="32">
                  <c:v>2.0796520227584745</c:v>
                </c:pt>
                <c:pt idx="33">
                  <c:v>2.0833464297632291</c:v>
                </c:pt>
                <c:pt idx="34">
                  <c:v>2.0635692474915879</c:v>
                </c:pt>
                <c:pt idx="35">
                  <c:v>1.9743735177541868</c:v>
                </c:pt>
                <c:pt idx="36">
                  <c:v>1.9780569014677754</c:v>
                </c:pt>
                <c:pt idx="37">
                  <c:v>1.9795193261768473</c:v>
                </c:pt>
                <c:pt idx="38">
                  <c:v>2.0091189694439926</c:v>
                </c:pt>
                <c:pt idx="39">
                  <c:v>2.0226026665625958</c:v>
                </c:pt>
                <c:pt idx="40">
                  <c:v>2.0696463897379234</c:v>
                </c:pt>
                <c:pt idx="41">
                  <c:v>1.8934646347150526</c:v>
                </c:pt>
                <c:pt idx="42">
                  <c:v>1.8666266631836947</c:v>
                </c:pt>
                <c:pt idx="43">
                  <c:v>1.8664676416936365</c:v>
                </c:pt>
                <c:pt idx="44">
                  <c:v>1.8348291363711522</c:v>
                </c:pt>
                <c:pt idx="45">
                  <c:v>1.8452699468330631</c:v>
                </c:pt>
                <c:pt idx="46">
                  <c:v>1.8763711725630701</c:v>
                </c:pt>
                <c:pt idx="47">
                  <c:v>2.0021917737156283</c:v>
                </c:pt>
                <c:pt idx="48">
                  <c:v>2.1214025950343545</c:v>
                </c:pt>
                <c:pt idx="49">
                  <c:v>2.1078318985565092</c:v>
                </c:pt>
                <c:pt idx="50">
                  <c:v>2.0833033907987208</c:v>
                </c:pt>
                <c:pt idx="51">
                  <c:v>2.0543829318202231</c:v>
                </c:pt>
                <c:pt idx="52">
                  <c:v>2.0727501857145949</c:v>
                </c:pt>
                <c:pt idx="53">
                  <c:v>2.0597952478004511</c:v>
                </c:pt>
                <c:pt idx="54">
                  <c:v>2.0881628265288259</c:v>
                </c:pt>
                <c:pt idx="55">
                  <c:v>2.0541392323346632</c:v>
                </c:pt>
                <c:pt idx="56">
                  <c:v>2.0220990002563095</c:v>
                </c:pt>
                <c:pt idx="57">
                  <c:v>2.0035949453739614</c:v>
                </c:pt>
                <c:pt idx="58">
                  <c:v>1.9703775032998825</c:v>
                </c:pt>
                <c:pt idx="59">
                  <c:v>1.9640523729799699</c:v>
                </c:pt>
                <c:pt idx="60">
                  <c:v>1.9406074194419694</c:v>
                </c:pt>
                <c:pt idx="61">
                  <c:v>1.921785262331126</c:v>
                </c:pt>
                <c:pt idx="62">
                  <c:v>1.8936316760444727</c:v>
                </c:pt>
                <c:pt idx="63">
                  <c:v>1.8334408760181089</c:v>
                </c:pt>
                <c:pt idx="64">
                  <c:v>1.8172260334571664</c:v>
                </c:pt>
                <c:pt idx="65">
                  <c:v>1.7627707839882389</c:v>
                </c:pt>
                <c:pt idx="66">
                  <c:v>1.7427379215159546</c:v>
                </c:pt>
                <c:pt idx="67">
                  <c:v>1.7331608478045424</c:v>
                </c:pt>
                <c:pt idx="68">
                  <c:v>1.6977690079860976</c:v>
                </c:pt>
                <c:pt idx="69">
                  <c:v>1.6937339542164729</c:v>
                </c:pt>
                <c:pt idx="70">
                  <c:v>1.6577274457037228</c:v>
                </c:pt>
                <c:pt idx="71">
                  <c:v>1.644136463813749</c:v>
                </c:pt>
                <c:pt idx="72">
                  <c:v>1.6503890538865826</c:v>
                </c:pt>
                <c:pt idx="73">
                  <c:v>1.5962127718733472</c:v>
                </c:pt>
                <c:pt idx="74">
                  <c:v>1.5808188293431564</c:v>
                </c:pt>
                <c:pt idx="75">
                  <c:v>1.5874891277254961</c:v>
                </c:pt>
                <c:pt idx="76">
                  <c:v>1.5427170568149353</c:v>
                </c:pt>
                <c:pt idx="77">
                  <c:v>1.5408900278225353</c:v>
                </c:pt>
                <c:pt idx="78">
                  <c:v>1.547599430885864</c:v>
                </c:pt>
                <c:pt idx="79">
                  <c:v>1.5517879477750554</c:v>
                </c:pt>
                <c:pt idx="80">
                  <c:v>1.5421069164288863</c:v>
                </c:pt>
                <c:pt idx="81">
                  <c:v>1.5316552453899879</c:v>
                </c:pt>
                <c:pt idx="82">
                  <c:v>1.5335807764427534</c:v>
                </c:pt>
                <c:pt idx="83">
                  <c:v>1.5568783167092097</c:v>
                </c:pt>
                <c:pt idx="84">
                  <c:v>1.5825460713301673</c:v>
                </c:pt>
                <c:pt idx="85">
                  <c:v>1.6084985404778853</c:v>
                </c:pt>
                <c:pt idx="86">
                  <c:v>1.6185785788465443</c:v>
                </c:pt>
                <c:pt idx="87">
                  <c:v>1.634734685165216</c:v>
                </c:pt>
                <c:pt idx="88">
                  <c:v>1.53109832702898</c:v>
                </c:pt>
                <c:pt idx="89">
                  <c:v>1.492467279699103</c:v>
                </c:pt>
                <c:pt idx="90">
                  <c:v>1.5080118715151305</c:v>
                </c:pt>
                <c:pt idx="91">
                  <c:v>1.5392530325996718</c:v>
                </c:pt>
                <c:pt idx="92">
                  <c:v>1.5273822285478977</c:v>
                </c:pt>
                <c:pt idx="93">
                  <c:v>1.5442056083094067</c:v>
                </c:pt>
                <c:pt idx="94">
                  <c:v>1.5504769057665644</c:v>
                </c:pt>
                <c:pt idx="95">
                  <c:v>1.5361657195922416</c:v>
                </c:pt>
                <c:pt idx="96">
                  <c:v>1.5584389897028768</c:v>
                </c:pt>
                <c:pt idx="97">
                  <c:v>1.5526383866174351</c:v>
                </c:pt>
                <c:pt idx="98">
                  <c:v>1.5350925262460402</c:v>
                </c:pt>
                <c:pt idx="99">
                  <c:v>1.5150338509344476</c:v>
                </c:pt>
                <c:pt idx="100">
                  <c:v>1.5464994017099225</c:v>
                </c:pt>
                <c:pt idx="101">
                  <c:v>1.5112224914350234</c:v>
                </c:pt>
                <c:pt idx="102">
                  <c:v>1.5147623919512399</c:v>
                </c:pt>
                <c:pt idx="103">
                  <c:v>1.5060784052837191</c:v>
                </c:pt>
                <c:pt idx="104">
                  <c:v>1.4951568602613587</c:v>
                </c:pt>
                <c:pt idx="105">
                  <c:v>1.5076692280990271</c:v>
                </c:pt>
                <c:pt idx="106">
                  <c:v>1.463789495641878</c:v>
                </c:pt>
              </c:numCache>
            </c:numRef>
          </c:val>
          <c:smooth val="0"/>
          <c:extLst>
            <c:ext xmlns:c16="http://schemas.microsoft.com/office/drawing/2014/chart" uri="{C3380CC4-5D6E-409C-BE32-E72D297353CC}">
              <c16:uniqueId val="{00000001-C3EF-482A-A41E-6B1B7CD402CA}"/>
            </c:ext>
          </c:extLst>
        </c:ser>
        <c:ser>
          <c:idx val="0"/>
          <c:order val="2"/>
          <c:tx>
            <c:strRef>
              <c:f>'2'!$AQ$2</c:f>
              <c:strCache>
                <c:ptCount val="1"/>
                <c:pt idx="0">
                  <c:v>Obrtniki</c:v>
                </c:pt>
              </c:strCache>
            </c:strRef>
          </c:tx>
          <c:spPr>
            <a:ln w="15875" cap="rnd" cmpd="sng" algn="ctr">
              <a:solidFill>
                <a:schemeClr val="accent4"/>
              </a:solidFill>
              <a:prstDash val="solid"/>
              <a:round/>
              <a:headEnd type="none" w="med" len="med"/>
              <a:tailEnd type="none" w="med" len="med"/>
            </a:ln>
          </c:spPr>
          <c:marker>
            <c:symbol val="none"/>
          </c:marker>
          <c:cat>
            <c:numRef>
              <c:f>'2'!$AK$6:$AK$113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'2'!$AQ$6:$AQ$113</c:f>
              <c:numCache>
                <c:formatCode>0.0</c:formatCode>
                <c:ptCount val="108"/>
                <c:pt idx="0">
                  <c:v>12.953058348412025</c:v>
                </c:pt>
                <c:pt idx="1">
                  <c:v>12.120749488586068</c:v>
                </c:pt>
                <c:pt idx="2">
                  <c:v>11.849576453949584</c:v>
                </c:pt>
                <c:pt idx="3">
                  <c:v>11.654317870678616</c:v>
                </c:pt>
                <c:pt idx="4">
                  <c:v>11.329243438645006</c:v>
                </c:pt>
                <c:pt idx="5">
                  <c:v>11.046648227199519</c:v>
                </c:pt>
                <c:pt idx="6">
                  <c:v>10.971018070013635</c:v>
                </c:pt>
                <c:pt idx="7">
                  <c:v>10.215360300369394</c:v>
                </c:pt>
                <c:pt idx="8">
                  <c:v>10.651223918827595</c:v>
                </c:pt>
                <c:pt idx="9">
                  <c:v>10.518870022104206</c:v>
                </c:pt>
                <c:pt idx="10">
                  <c:v>10.431238895009889</c:v>
                </c:pt>
                <c:pt idx="11">
                  <c:v>9.8405666587483474</c:v>
                </c:pt>
                <c:pt idx="12">
                  <c:v>9.1372899015274154</c:v>
                </c:pt>
                <c:pt idx="13">
                  <c:v>9.1409512811727414</c:v>
                </c:pt>
                <c:pt idx="14">
                  <c:v>8.8440036518263341</c:v>
                </c:pt>
                <c:pt idx="15">
                  <c:v>8.7195184382175306</c:v>
                </c:pt>
                <c:pt idx="16">
                  <c:v>8.7143157278890371</c:v>
                </c:pt>
                <c:pt idx="17">
                  <c:v>8.4949424401045928</c:v>
                </c:pt>
                <c:pt idx="18">
                  <c:v>8.3156716715056991</c:v>
                </c:pt>
                <c:pt idx="19">
                  <c:v>8.1593085140442838</c:v>
                </c:pt>
                <c:pt idx="20">
                  <c:v>8.028825127095887</c:v>
                </c:pt>
                <c:pt idx="21">
                  <c:v>7.962111147045106</c:v>
                </c:pt>
                <c:pt idx="22">
                  <c:v>7.8586493025409512</c:v>
                </c:pt>
                <c:pt idx="23">
                  <c:v>7.2378419471409563</c:v>
                </c:pt>
                <c:pt idx="24">
                  <c:v>7.3100980496491719</c:v>
                </c:pt>
                <c:pt idx="25">
                  <c:v>7.1833711609529063</c:v>
                </c:pt>
                <c:pt idx="26">
                  <c:v>7.1247705977003761</c:v>
                </c:pt>
                <c:pt idx="27">
                  <c:v>6.668746216956734</c:v>
                </c:pt>
                <c:pt idx="28">
                  <c:v>6.6601285589560728</c:v>
                </c:pt>
                <c:pt idx="29">
                  <c:v>5.8478062630922159</c:v>
                </c:pt>
                <c:pt idx="30">
                  <c:v>5.7575439550812728</c:v>
                </c:pt>
                <c:pt idx="31">
                  <c:v>5.6900861208263649</c:v>
                </c:pt>
                <c:pt idx="32">
                  <c:v>4.211194031035121</c:v>
                </c:pt>
                <c:pt idx="33">
                  <c:v>4.1253927858186072</c:v>
                </c:pt>
                <c:pt idx="34">
                  <c:v>4.1848037292658988</c:v>
                </c:pt>
                <c:pt idx="35">
                  <c:v>4.0137525654808925</c:v>
                </c:pt>
                <c:pt idx="36">
                  <c:v>4.0618180935062762</c:v>
                </c:pt>
                <c:pt idx="37">
                  <c:v>4.0957730236296497</c:v>
                </c:pt>
                <c:pt idx="38">
                  <c:v>4.0654632706896798</c:v>
                </c:pt>
                <c:pt idx="39">
                  <c:v>4.092810892862814</c:v>
                </c:pt>
                <c:pt idx="40">
                  <c:v>3.9964113186660795</c:v>
                </c:pt>
                <c:pt idx="41">
                  <c:v>3.8923306490056682</c:v>
                </c:pt>
                <c:pt idx="42">
                  <c:v>4.3014417091498913</c:v>
                </c:pt>
                <c:pt idx="43">
                  <c:v>4.2840215494352911</c:v>
                </c:pt>
                <c:pt idx="44">
                  <c:v>4.0977077094270093</c:v>
                </c:pt>
                <c:pt idx="45">
                  <c:v>4.1257156270106368</c:v>
                </c:pt>
                <c:pt idx="46">
                  <c:v>4.1923086888941441</c:v>
                </c:pt>
                <c:pt idx="47">
                  <c:v>4.3469070379442094</c:v>
                </c:pt>
                <c:pt idx="48">
                  <c:v>4.3591530536265903</c:v>
                </c:pt>
                <c:pt idx="49">
                  <c:v>4.3213053444487226</c:v>
                </c:pt>
                <c:pt idx="50">
                  <c:v>4.1473303832171045</c:v>
                </c:pt>
                <c:pt idx="51">
                  <c:v>4.0245453256551187</c:v>
                </c:pt>
                <c:pt idx="52">
                  <c:v>4.0659442874486205</c:v>
                </c:pt>
                <c:pt idx="53">
                  <c:v>4.1451423193282944</c:v>
                </c:pt>
                <c:pt idx="54">
                  <c:v>4.1050710179012366</c:v>
                </c:pt>
                <c:pt idx="55">
                  <c:v>4.1867484237691013</c:v>
                </c:pt>
                <c:pt idx="56">
                  <c:v>3.9707568062918588</c:v>
                </c:pt>
                <c:pt idx="57">
                  <c:v>3.8963040933410298</c:v>
                </c:pt>
                <c:pt idx="58">
                  <c:v>3.8716707868301863</c:v>
                </c:pt>
                <c:pt idx="59">
                  <c:v>3.8658628261466674</c:v>
                </c:pt>
                <c:pt idx="60">
                  <c:v>3.8649017659265525</c:v>
                </c:pt>
                <c:pt idx="61">
                  <c:v>3.8684227334834871</c:v>
                </c:pt>
                <c:pt idx="62">
                  <c:v>3.6882877645374346</c:v>
                </c:pt>
                <c:pt idx="63">
                  <c:v>3.5975223913136811</c:v>
                </c:pt>
                <c:pt idx="64">
                  <c:v>3.5796434072224561</c:v>
                </c:pt>
                <c:pt idx="65">
                  <c:v>3.4784379972213877</c:v>
                </c:pt>
                <c:pt idx="66">
                  <c:v>3.4996214765225355</c:v>
                </c:pt>
                <c:pt idx="67">
                  <c:v>3.4324593854189449</c:v>
                </c:pt>
                <c:pt idx="68">
                  <c:v>3.489481881967968</c:v>
                </c:pt>
                <c:pt idx="69">
                  <c:v>3.383317034329326</c:v>
                </c:pt>
                <c:pt idx="70">
                  <c:v>3.4533957288154138</c:v>
                </c:pt>
                <c:pt idx="71">
                  <c:v>3.3749053586782867</c:v>
                </c:pt>
                <c:pt idx="72">
                  <c:v>3.4195899535336314</c:v>
                </c:pt>
                <c:pt idx="73">
                  <c:v>3.2455445377088026</c:v>
                </c:pt>
                <c:pt idx="74">
                  <c:v>3.1821129231255867</c:v>
                </c:pt>
                <c:pt idx="75">
                  <c:v>3.160058596053346</c:v>
                </c:pt>
                <c:pt idx="76">
                  <c:v>3.3062396969986683</c:v>
                </c:pt>
                <c:pt idx="77">
                  <c:v>3.4407013645979063</c:v>
                </c:pt>
                <c:pt idx="78">
                  <c:v>3.4682541321678237</c:v>
                </c:pt>
                <c:pt idx="79">
                  <c:v>3.5437112454506536</c:v>
                </c:pt>
                <c:pt idx="80">
                  <c:v>3.6021848258595459</c:v>
                </c:pt>
                <c:pt idx="81">
                  <c:v>3.5951904116361169</c:v>
                </c:pt>
                <c:pt idx="82">
                  <c:v>3.6387936633574092</c:v>
                </c:pt>
                <c:pt idx="83">
                  <c:v>3.7071525195954482</c:v>
                </c:pt>
                <c:pt idx="84">
                  <c:v>3.7842369284986499</c:v>
                </c:pt>
                <c:pt idx="85">
                  <c:v>3.8393678810217944</c:v>
                </c:pt>
                <c:pt idx="86">
                  <c:v>3.6533563007925256</c:v>
                </c:pt>
                <c:pt idx="87">
                  <c:v>3.6394547416516767</c:v>
                </c:pt>
                <c:pt idx="88">
                  <c:v>3.5668015488977516</c:v>
                </c:pt>
                <c:pt idx="89">
                  <c:v>3.57939893543998</c:v>
                </c:pt>
                <c:pt idx="90">
                  <c:v>3.7181311269077582</c:v>
                </c:pt>
                <c:pt idx="91">
                  <c:v>3.7388084984391874</c:v>
                </c:pt>
                <c:pt idx="92">
                  <c:v>3.9700559392896122</c:v>
                </c:pt>
                <c:pt idx="93">
                  <c:v>4.1085652981315199</c:v>
                </c:pt>
                <c:pt idx="94">
                  <c:v>4.1209823959815077</c:v>
                </c:pt>
                <c:pt idx="95">
                  <c:v>4.157319441767136</c:v>
                </c:pt>
                <c:pt idx="96">
                  <c:v>4.127224778833142</c:v>
                </c:pt>
                <c:pt idx="97">
                  <c:v>4.166134518066575</c:v>
                </c:pt>
                <c:pt idx="98">
                  <c:v>4.1709335244952488</c:v>
                </c:pt>
                <c:pt idx="99">
                  <c:v>4.3149770055450736</c:v>
                </c:pt>
                <c:pt idx="100">
                  <c:v>4.475921583979324</c:v>
                </c:pt>
                <c:pt idx="101">
                  <c:v>4.3164576430106818</c:v>
                </c:pt>
                <c:pt idx="102">
                  <c:v>4.2204542708894603</c:v>
                </c:pt>
                <c:pt idx="103">
                  <c:v>4.2055819870343871</c:v>
                </c:pt>
                <c:pt idx="104">
                  <c:v>4.2399073504228477</c:v>
                </c:pt>
                <c:pt idx="105">
                  <c:v>4.2771228241006911</c:v>
                </c:pt>
                <c:pt idx="106">
                  <c:v>3.5402340479406109</c:v>
                </c:pt>
              </c:numCache>
            </c:numRef>
          </c:val>
          <c:smooth val="0"/>
          <c:extLst>
            <c:ext xmlns:c16="http://schemas.microsoft.com/office/drawing/2014/chart" uri="{C3380CC4-5D6E-409C-BE32-E72D297353CC}">
              <c16:uniqueId val="{00000002-C3EF-482A-A41E-6B1B7CD402CA}"/>
            </c:ext>
          </c:extLst>
        </c:ser>
        <c:ser>
          <c:idx val="6"/>
          <c:order val="3"/>
          <c:tx>
            <c:strRef>
              <c:f>'2'!$AM$2</c:f>
              <c:strCache>
                <c:ptCount val="1"/>
                <c:pt idx="0">
                  <c:v>DFO</c:v>
                </c:pt>
              </c:strCache>
            </c:strRef>
          </c:tx>
          <c:spPr>
            <a:ln w="15875" cap="rnd" cmpd="sng" algn="ctr">
              <a:solidFill>
                <a:schemeClr val="accent2">
                  <a:lumMod val="75000"/>
                </a:schemeClr>
              </a:solidFill>
              <a:prstDash val="sysDot"/>
              <a:round/>
              <a:headEnd type="none" w="med" len="med"/>
              <a:tailEnd type="none" w="med" len="med"/>
            </a:ln>
          </c:spPr>
          <c:marker>
            <c:symbol val="none"/>
          </c:marker>
          <c:cat>
            <c:numRef>
              <c:f>'2'!$AK$6:$AK$113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'2'!$AM$6:$AM$113</c:f>
              <c:numCache>
                <c:formatCode>0.0</c:formatCode>
                <c:ptCount val="108"/>
                <c:pt idx="0">
                  <c:v>6.9044627955402627</c:v>
                </c:pt>
                <c:pt idx="1">
                  <c:v>6.7692635665595162</c:v>
                </c:pt>
                <c:pt idx="2">
                  <c:v>5.8208118263595967</c:v>
                </c:pt>
                <c:pt idx="3">
                  <c:v>6.4793676008535677</c:v>
                </c:pt>
                <c:pt idx="4">
                  <c:v>5.4942215085565866</c:v>
                </c:pt>
                <c:pt idx="5">
                  <c:v>5.5156310096163796</c:v>
                </c:pt>
                <c:pt idx="6">
                  <c:v>5.375460402334765</c:v>
                </c:pt>
                <c:pt idx="7">
                  <c:v>5.387100943821288</c:v>
                </c:pt>
                <c:pt idx="8">
                  <c:v>4.1899031041046717</c:v>
                </c:pt>
                <c:pt idx="9">
                  <c:v>2.9729664770976427</c:v>
                </c:pt>
                <c:pt idx="10">
                  <c:v>2.7340793950021443</c:v>
                </c:pt>
                <c:pt idx="11">
                  <c:v>2.5232699340932219</c:v>
                </c:pt>
                <c:pt idx="12">
                  <c:v>2.4859008061686843</c:v>
                </c:pt>
                <c:pt idx="13">
                  <c:v>2.4390179232513711</c:v>
                </c:pt>
                <c:pt idx="14">
                  <c:v>1.9948516082143282</c:v>
                </c:pt>
                <c:pt idx="15">
                  <c:v>1.6975940882608607</c:v>
                </c:pt>
                <c:pt idx="16">
                  <c:v>1.7630438584582706</c:v>
                </c:pt>
                <c:pt idx="17">
                  <c:v>1.7403913422153152</c:v>
                </c:pt>
                <c:pt idx="18">
                  <c:v>1.7480166676383118</c:v>
                </c:pt>
                <c:pt idx="19">
                  <c:v>1.6708481845983316</c:v>
                </c:pt>
                <c:pt idx="20">
                  <c:v>1.6701357278630091</c:v>
                </c:pt>
                <c:pt idx="21">
                  <c:v>1.3438667903489485</c:v>
                </c:pt>
                <c:pt idx="22">
                  <c:v>1.3461310680842218</c:v>
                </c:pt>
                <c:pt idx="23">
                  <c:v>1.2437915726265301</c:v>
                </c:pt>
                <c:pt idx="24">
                  <c:v>1.1570831850412315</c:v>
                </c:pt>
                <c:pt idx="25">
                  <c:v>1.1214929169358558</c:v>
                </c:pt>
                <c:pt idx="26">
                  <c:v>1.0665359532609129</c:v>
                </c:pt>
                <c:pt idx="27">
                  <c:v>1.0344597864333713</c:v>
                </c:pt>
                <c:pt idx="28">
                  <c:v>1.0317049805414238</c:v>
                </c:pt>
                <c:pt idx="29">
                  <c:v>1.0296543553938147</c:v>
                </c:pt>
                <c:pt idx="30">
                  <c:v>1.0550827664229112</c:v>
                </c:pt>
                <c:pt idx="31">
                  <c:v>1.070989198198028</c:v>
                </c:pt>
                <c:pt idx="32">
                  <c:v>1.0384769171492052</c:v>
                </c:pt>
                <c:pt idx="33">
                  <c:v>1.065243782783126</c:v>
                </c:pt>
                <c:pt idx="34">
                  <c:v>1.0530324472192945</c:v>
                </c:pt>
                <c:pt idx="35">
                  <c:v>0.81311860630076027</c:v>
                </c:pt>
                <c:pt idx="36">
                  <c:v>0.79567256467185166</c:v>
                </c:pt>
                <c:pt idx="37">
                  <c:v>0.79524254130245686</c:v>
                </c:pt>
                <c:pt idx="38">
                  <c:v>0.44703611120520387</c:v>
                </c:pt>
                <c:pt idx="39">
                  <c:v>0.78816069539024636</c:v>
                </c:pt>
                <c:pt idx="40">
                  <c:v>0.78915102008371529</c:v>
                </c:pt>
                <c:pt idx="41">
                  <c:v>0.76558575550429664</c:v>
                </c:pt>
                <c:pt idx="42">
                  <c:v>0.73959391761792037</c:v>
                </c:pt>
                <c:pt idx="43">
                  <c:v>0.74839027078613996</c:v>
                </c:pt>
                <c:pt idx="44">
                  <c:v>0.65098159259869937</c:v>
                </c:pt>
                <c:pt idx="45">
                  <c:v>0.59774065577725988</c:v>
                </c:pt>
                <c:pt idx="46">
                  <c:v>0.57964424592533303</c:v>
                </c:pt>
                <c:pt idx="47">
                  <c:v>0.56711633880685985</c:v>
                </c:pt>
                <c:pt idx="48">
                  <c:v>0.54216531673095791</c:v>
                </c:pt>
                <c:pt idx="49">
                  <c:v>0.53867065531383029</c:v>
                </c:pt>
                <c:pt idx="50">
                  <c:v>0.32715955918024525</c:v>
                </c:pt>
                <c:pt idx="51">
                  <c:v>0.29037856034436971</c:v>
                </c:pt>
                <c:pt idx="52">
                  <c:v>0.28209918496778041</c:v>
                </c:pt>
                <c:pt idx="53">
                  <c:v>0.26416525288660164</c:v>
                </c:pt>
                <c:pt idx="54">
                  <c:v>0.26148362638799205</c:v>
                </c:pt>
                <c:pt idx="55">
                  <c:v>0.26144191137998257</c:v>
                </c:pt>
                <c:pt idx="56">
                  <c:v>0.25873075144931584</c:v>
                </c:pt>
                <c:pt idx="57">
                  <c:v>0.26058722512500487</c:v>
                </c:pt>
                <c:pt idx="58">
                  <c:v>0.2532051237188091</c:v>
                </c:pt>
                <c:pt idx="59">
                  <c:v>0.24984783183740808</c:v>
                </c:pt>
                <c:pt idx="60">
                  <c:v>0.22939079507484089</c:v>
                </c:pt>
                <c:pt idx="61">
                  <c:v>0.22415063195468893</c:v>
                </c:pt>
                <c:pt idx="62">
                  <c:v>0.2278262607400113</c:v>
                </c:pt>
                <c:pt idx="63">
                  <c:v>0.22742458374398525</c:v>
                </c:pt>
                <c:pt idx="64">
                  <c:v>0.23183019663462426</c:v>
                </c:pt>
                <c:pt idx="65">
                  <c:v>0.22510307731705786</c:v>
                </c:pt>
                <c:pt idx="66">
                  <c:v>0.22179718105215709</c:v>
                </c:pt>
                <c:pt idx="67">
                  <c:v>0.21440005878762214</c:v>
                </c:pt>
                <c:pt idx="68">
                  <c:v>0.14167036125182644</c:v>
                </c:pt>
                <c:pt idx="69">
                  <c:v>0.14352461599263333</c:v>
                </c:pt>
                <c:pt idx="70">
                  <c:v>0.14518529758144053</c:v>
                </c:pt>
                <c:pt idx="71">
                  <c:v>0.14527183573492961</c:v>
                </c:pt>
                <c:pt idx="72">
                  <c:v>0.14569457564872651</c:v>
                </c:pt>
                <c:pt idx="73">
                  <c:v>0.18349672039776405</c:v>
                </c:pt>
                <c:pt idx="74">
                  <c:v>0.17441155461066365</c:v>
                </c:pt>
                <c:pt idx="75">
                  <c:v>0.1744745964495269</c:v>
                </c:pt>
                <c:pt idx="76">
                  <c:v>0.1878812091962922</c:v>
                </c:pt>
                <c:pt idx="77">
                  <c:v>0.18872305230787906</c:v>
                </c:pt>
                <c:pt idx="78">
                  <c:v>0.18756276731573754</c:v>
                </c:pt>
                <c:pt idx="79">
                  <c:v>0.18899596746829417</c:v>
                </c:pt>
                <c:pt idx="80">
                  <c:v>0.19067251102334579</c:v>
                </c:pt>
                <c:pt idx="81">
                  <c:v>0.19095369622641908</c:v>
                </c:pt>
                <c:pt idx="82">
                  <c:v>0.179812651237481</c:v>
                </c:pt>
                <c:pt idx="83">
                  <c:v>0.17051023866446768</c:v>
                </c:pt>
                <c:pt idx="84">
                  <c:v>0.18249149874129703</c:v>
                </c:pt>
                <c:pt idx="85">
                  <c:v>0.18265706868054069</c:v>
                </c:pt>
                <c:pt idx="86">
                  <c:v>0.17833330705111614</c:v>
                </c:pt>
                <c:pt idx="87">
                  <c:v>0.12221571363546548</c:v>
                </c:pt>
                <c:pt idx="88">
                  <c:v>0.12169186907932657</c:v>
                </c:pt>
                <c:pt idx="89">
                  <c:v>0.1062849840316928</c:v>
                </c:pt>
                <c:pt idx="90">
                  <c:v>0.10678870802357397</c:v>
                </c:pt>
                <c:pt idx="91">
                  <c:v>0.10513357439187875</c:v>
                </c:pt>
                <c:pt idx="92">
                  <c:v>6.9613484741834764E-2</c:v>
                </c:pt>
                <c:pt idx="93">
                  <c:v>7.2729561785107547E-2</c:v>
                </c:pt>
                <c:pt idx="94">
                  <c:v>6.3462308051125557E-2</c:v>
                </c:pt>
                <c:pt idx="95">
                  <c:v>5.7655255193778794E-2</c:v>
                </c:pt>
                <c:pt idx="96">
                  <c:v>5.6947797868904103E-2</c:v>
                </c:pt>
                <c:pt idx="97">
                  <c:v>5.5910115580076941E-2</c:v>
                </c:pt>
                <c:pt idx="98">
                  <c:v>5.7110705086236842E-2</c:v>
                </c:pt>
                <c:pt idx="99">
                  <c:v>5.6638805410476563E-2</c:v>
                </c:pt>
                <c:pt idx="100">
                  <c:v>5.6558965887026164E-2</c:v>
                </c:pt>
                <c:pt idx="101">
                  <c:v>5.5179105842172803E-2</c:v>
                </c:pt>
                <c:pt idx="102">
                  <c:v>5.5493571344193013E-2</c:v>
                </c:pt>
                <c:pt idx="103">
                  <c:v>4.2815432671308509E-2</c:v>
                </c:pt>
                <c:pt idx="104">
                  <c:v>4.2902113534102275E-2</c:v>
                </c:pt>
                <c:pt idx="105">
                  <c:v>4.3425565614831456E-2</c:v>
                </c:pt>
                <c:pt idx="106">
                  <c:v>4.2307815592625385E-2</c:v>
                </c:pt>
              </c:numCache>
            </c:numRef>
          </c:val>
          <c:smooth val="0"/>
          <c:extLst>
            <c:ext xmlns:c16="http://schemas.microsoft.com/office/drawing/2014/chart" uri="{C3380CC4-5D6E-409C-BE32-E72D297353CC}">
              <c16:uniqueId val="{00000003-C3EF-482A-A41E-6B1B7CD402CA}"/>
            </c:ext>
          </c:extLst>
        </c:ser>
        <c:ser>
          <c:idx val="5"/>
          <c:order val="4"/>
          <c:tx>
            <c:strRef>
              <c:f>'2'!$AS$2</c:f>
              <c:strCache>
                <c:ptCount val="1"/>
                <c:pt idx="0">
                  <c:v>Tujci</c:v>
                </c:pt>
              </c:strCache>
            </c:strRef>
          </c:tx>
          <c:spPr>
            <a:ln w="15875" cap="rnd" cmpd="sng" algn="ctr">
              <a:solidFill>
                <a:schemeClr val="accent5">
                  <a:lumMod val="75000"/>
                </a:schemeClr>
              </a:solidFill>
              <a:prstDash val="solid"/>
              <a:round/>
              <a:headEnd type="none" w="med" len="med"/>
              <a:tailEnd type="none" w="med" len="med"/>
            </a:ln>
          </c:spPr>
          <c:marker>
            <c:symbol val="none"/>
          </c:marker>
          <c:cat>
            <c:numRef>
              <c:f>'2'!$AK$6:$AK$113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'2'!$AS$6:$AS$113</c:f>
              <c:numCache>
                <c:formatCode>0.0</c:formatCode>
                <c:ptCount val="108"/>
                <c:pt idx="0">
                  <c:v>11.062881861876058</c:v>
                </c:pt>
                <c:pt idx="1">
                  <c:v>11.660051590493648</c:v>
                </c:pt>
                <c:pt idx="2">
                  <c:v>11.226420864090839</c:v>
                </c:pt>
                <c:pt idx="3">
                  <c:v>10.053749563287727</c:v>
                </c:pt>
                <c:pt idx="4">
                  <c:v>9.7861652736763567</c:v>
                </c:pt>
                <c:pt idx="5">
                  <c:v>9.573743262587989</c:v>
                </c:pt>
                <c:pt idx="6">
                  <c:v>8.6638948834846197</c:v>
                </c:pt>
                <c:pt idx="7">
                  <c:v>8.1696557512928845</c:v>
                </c:pt>
                <c:pt idx="8">
                  <c:v>8.1840194631985614</c:v>
                </c:pt>
                <c:pt idx="9">
                  <c:v>8.0794370097105919</c:v>
                </c:pt>
                <c:pt idx="10">
                  <c:v>7.7369590763715728</c:v>
                </c:pt>
                <c:pt idx="11">
                  <c:v>5.3335847724532535</c:v>
                </c:pt>
                <c:pt idx="12">
                  <c:v>4.9131552570152088</c:v>
                </c:pt>
                <c:pt idx="13">
                  <c:v>4.876063235284672</c:v>
                </c:pt>
                <c:pt idx="14">
                  <c:v>4.3961384603180944</c:v>
                </c:pt>
                <c:pt idx="15">
                  <c:v>4.6899536234629888</c:v>
                </c:pt>
                <c:pt idx="16">
                  <c:v>4.2445127286347386</c:v>
                </c:pt>
                <c:pt idx="17">
                  <c:v>4.0676601060930127</c:v>
                </c:pt>
                <c:pt idx="18">
                  <c:v>3.9096725903601683</c:v>
                </c:pt>
                <c:pt idx="19">
                  <c:v>3.8541867648346635</c:v>
                </c:pt>
                <c:pt idx="20">
                  <c:v>3.7448863286776852</c:v>
                </c:pt>
                <c:pt idx="21">
                  <c:v>3.7123438201873804</c:v>
                </c:pt>
                <c:pt idx="22">
                  <c:v>3.6233029703158981</c:v>
                </c:pt>
                <c:pt idx="23">
                  <c:v>3.4463151282967606</c:v>
                </c:pt>
                <c:pt idx="24">
                  <c:v>3.3876441023459494</c:v>
                </c:pt>
                <c:pt idx="25">
                  <c:v>3.2175742061438064</c:v>
                </c:pt>
                <c:pt idx="26">
                  <c:v>3.0993729195847606</c:v>
                </c:pt>
                <c:pt idx="27">
                  <c:v>2.9351169103466672</c:v>
                </c:pt>
                <c:pt idx="28">
                  <c:v>2.8018574006692964</c:v>
                </c:pt>
                <c:pt idx="29">
                  <c:v>2.6065004872074997</c:v>
                </c:pt>
                <c:pt idx="30">
                  <c:v>2.5947096136127188</c:v>
                </c:pt>
                <c:pt idx="31">
                  <c:v>2.5431055098341013</c:v>
                </c:pt>
                <c:pt idx="32">
                  <c:v>2.1298897753481016</c:v>
                </c:pt>
                <c:pt idx="33">
                  <c:v>2.1197138816006649</c:v>
                </c:pt>
                <c:pt idx="34">
                  <c:v>1.91431854542975</c:v>
                </c:pt>
                <c:pt idx="35">
                  <c:v>1.3029961294473738</c:v>
                </c:pt>
                <c:pt idx="36">
                  <c:v>1.2454462600152918</c:v>
                </c:pt>
                <c:pt idx="37">
                  <c:v>1.2415397784624063</c:v>
                </c:pt>
                <c:pt idx="38">
                  <c:v>1.2479675935228216</c:v>
                </c:pt>
                <c:pt idx="39">
                  <c:v>1.2394655734886766</c:v>
                </c:pt>
                <c:pt idx="40">
                  <c:v>1.2172472335439393</c:v>
                </c:pt>
                <c:pt idx="41">
                  <c:v>1.199124755470302</c:v>
                </c:pt>
                <c:pt idx="42">
                  <c:v>1.1418234597253563</c:v>
                </c:pt>
                <c:pt idx="43">
                  <c:v>1.0980439116300833</c:v>
                </c:pt>
                <c:pt idx="44">
                  <c:v>1.1787182643035794</c:v>
                </c:pt>
                <c:pt idx="45">
                  <c:v>1.1727601973354222</c:v>
                </c:pt>
                <c:pt idx="46">
                  <c:v>1.1798936703464227</c:v>
                </c:pt>
                <c:pt idx="47">
                  <c:v>1.3141964368658918</c:v>
                </c:pt>
                <c:pt idx="48">
                  <c:v>1.332289464592151</c:v>
                </c:pt>
                <c:pt idx="49">
                  <c:v>1.2801716250827293</c:v>
                </c:pt>
                <c:pt idx="50">
                  <c:v>1.2797892817692857</c:v>
                </c:pt>
                <c:pt idx="51">
                  <c:v>0.77256734580820474</c:v>
                </c:pt>
                <c:pt idx="52">
                  <c:v>0.85489193973691635</c:v>
                </c:pt>
                <c:pt idx="53">
                  <c:v>0.85535485192466887</c:v>
                </c:pt>
                <c:pt idx="54">
                  <c:v>0.7541188456971043</c:v>
                </c:pt>
                <c:pt idx="55">
                  <c:v>0.37269794075105545</c:v>
                </c:pt>
                <c:pt idx="56">
                  <c:v>0.36818604467930016</c:v>
                </c:pt>
                <c:pt idx="57">
                  <c:v>0.39318280974213182</c:v>
                </c:pt>
                <c:pt idx="58">
                  <c:v>0.3796893289336648</c:v>
                </c:pt>
                <c:pt idx="59">
                  <c:v>0.34392738956216468</c:v>
                </c:pt>
                <c:pt idx="60">
                  <c:v>0.34242624194537974</c:v>
                </c:pt>
                <c:pt idx="61">
                  <c:v>0.33698707814388801</c:v>
                </c:pt>
                <c:pt idx="62">
                  <c:v>0.40497742444456702</c:v>
                </c:pt>
                <c:pt idx="63">
                  <c:v>0.39219506172998048</c:v>
                </c:pt>
                <c:pt idx="64">
                  <c:v>0.40167903995066634</c:v>
                </c:pt>
                <c:pt idx="65">
                  <c:v>0.57047405091849934</c:v>
                </c:pt>
                <c:pt idx="66">
                  <c:v>0.47957023763066298</c:v>
                </c:pt>
                <c:pt idx="67">
                  <c:v>0.8211415440098726</c:v>
                </c:pt>
                <c:pt idx="68">
                  <c:v>0.83762163994904104</c:v>
                </c:pt>
                <c:pt idx="69">
                  <c:v>0.76004925438519777</c:v>
                </c:pt>
                <c:pt idx="70">
                  <c:v>0.84772171412967867</c:v>
                </c:pt>
                <c:pt idx="71">
                  <c:v>0.82604076916587921</c:v>
                </c:pt>
                <c:pt idx="72">
                  <c:v>0.90206997259480726</c:v>
                </c:pt>
                <c:pt idx="73">
                  <c:v>0.78649717145251163</c:v>
                </c:pt>
                <c:pt idx="74">
                  <c:v>0.89750990114736695</c:v>
                </c:pt>
                <c:pt idx="75">
                  <c:v>0.85572257084959824</c:v>
                </c:pt>
                <c:pt idx="76">
                  <c:v>0.81683383269878973</c:v>
                </c:pt>
                <c:pt idx="77">
                  <c:v>0.75991397328528532</c:v>
                </c:pt>
                <c:pt idx="78">
                  <c:v>0.74785386262080544</c:v>
                </c:pt>
                <c:pt idx="79">
                  <c:v>0.71268978233283686</c:v>
                </c:pt>
                <c:pt idx="80">
                  <c:v>0.59335010171015079</c:v>
                </c:pt>
                <c:pt idx="81">
                  <c:v>0.54887933302858161</c:v>
                </c:pt>
                <c:pt idx="82">
                  <c:v>0.52372038243763686</c:v>
                </c:pt>
                <c:pt idx="83">
                  <c:v>0.52669483714661869</c:v>
                </c:pt>
                <c:pt idx="84">
                  <c:v>0.51311979384442452</c:v>
                </c:pt>
                <c:pt idx="85">
                  <c:v>0.49311745002231711</c:v>
                </c:pt>
                <c:pt idx="86">
                  <c:v>0.4965343578995538</c:v>
                </c:pt>
                <c:pt idx="87">
                  <c:v>0.46535549379418906</c:v>
                </c:pt>
                <c:pt idx="88">
                  <c:v>0.43380936926787783</c:v>
                </c:pt>
                <c:pt idx="89">
                  <c:v>0.40766631797220387</c:v>
                </c:pt>
                <c:pt idx="90">
                  <c:v>0.39201594277890117</c:v>
                </c:pt>
                <c:pt idx="91">
                  <c:v>0.40258842670519496</c:v>
                </c:pt>
                <c:pt idx="92">
                  <c:v>0.37213208593994057</c:v>
                </c:pt>
                <c:pt idx="93">
                  <c:v>0.38208924915388126</c:v>
                </c:pt>
                <c:pt idx="94">
                  <c:v>0.36408347552554043</c:v>
                </c:pt>
                <c:pt idx="95">
                  <c:v>0.27733182582072752</c:v>
                </c:pt>
                <c:pt idx="96">
                  <c:v>0.26664971856261621</c:v>
                </c:pt>
                <c:pt idx="97">
                  <c:v>0.25778555919909119</c:v>
                </c:pt>
                <c:pt idx="98">
                  <c:v>0.2390261737210867</c:v>
                </c:pt>
                <c:pt idx="99">
                  <c:v>0.23492072470394149</c:v>
                </c:pt>
                <c:pt idx="100">
                  <c:v>0.21177862587791743</c:v>
                </c:pt>
                <c:pt idx="101">
                  <c:v>0.27553388540311363</c:v>
                </c:pt>
                <c:pt idx="102">
                  <c:v>0.32847183538334129</c:v>
                </c:pt>
                <c:pt idx="103">
                  <c:v>0.31730680648753495</c:v>
                </c:pt>
                <c:pt idx="104">
                  <c:v>0.31187642414530092</c:v>
                </c:pt>
                <c:pt idx="105">
                  <c:v>0.28708923227848265</c:v>
                </c:pt>
                <c:pt idx="106">
                  <c:v>0.25279680210608091</c:v>
                </c:pt>
              </c:numCache>
            </c:numRef>
          </c:val>
          <c:smooth val="0"/>
          <c:extLst>
            <c:ext xmlns:c16="http://schemas.microsoft.com/office/drawing/2014/chart" uri="{C3380CC4-5D6E-409C-BE32-E72D297353CC}">
              <c16:uniqueId val="{00000004-C3EF-482A-A41E-6B1B7CD402CA}"/>
            </c:ext>
          </c:extLst>
        </c:ser>
        <c:ser>
          <c:idx val="3"/>
          <c:order val="5"/>
          <c:tx>
            <c:strRef>
              <c:f>'2'!$AU$2</c:f>
              <c:strCache>
                <c:ptCount val="1"/>
                <c:pt idx="0">
                  <c:v>Skupaj NPE</c:v>
                </c:pt>
              </c:strCache>
            </c:strRef>
          </c:tx>
          <c:spPr>
            <a:ln w="15875" cap="rnd" cmpd="sng" algn="ctr">
              <a:solidFill>
                <a:srgbClr val="000000">
                  <a:lumMod val="100000"/>
                </a:srgbClr>
              </a:solidFill>
              <a:prstDash val="solid"/>
              <a:round/>
              <a:headEnd type="none" w="med" len="med"/>
              <a:tailEnd type="none" w="med" len="med"/>
            </a:ln>
          </c:spPr>
          <c:marker>
            <c:symbol val="none"/>
          </c:marker>
          <c:cat>
            <c:numRef>
              <c:f>'2'!$AK$6:$AK$113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'2'!$AU$6:$AU$113</c:f>
              <c:numCache>
                <c:formatCode>0.0</c:formatCode>
                <c:ptCount val="108"/>
                <c:pt idx="0">
                  <c:v>8.14345402085595</c:v>
                </c:pt>
                <c:pt idx="1">
                  <c:v>8.2334696887670198</c:v>
                </c:pt>
                <c:pt idx="2">
                  <c:v>8.0078697509709897</c:v>
                </c:pt>
                <c:pt idx="3">
                  <c:v>7.8915579082146179</c:v>
                </c:pt>
                <c:pt idx="4">
                  <c:v>7.6907736597202963</c:v>
                </c:pt>
                <c:pt idx="5">
                  <c:v>7.5330747210495552</c:v>
                </c:pt>
                <c:pt idx="6">
                  <c:v>7.314512310290251</c:v>
                </c:pt>
                <c:pt idx="7">
                  <c:v>7.1592366706587622</c:v>
                </c:pt>
                <c:pt idx="8">
                  <c:v>7.0923021502326655</c:v>
                </c:pt>
                <c:pt idx="9">
                  <c:v>6.92684616850892</c:v>
                </c:pt>
                <c:pt idx="10">
                  <c:v>6.6688654893127222</c:v>
                </c:pt>
                <c:pt idx="11">
                  <c:v>5.9899926663425358</c:v>
                </c:pt>
                <c:pt idx="12">
                  <c:v>5.6534063503559064</c:v>
                </c:pt>
                <c:pt idx="13">
                  <c:v>5.6032894482583462</c:v>
                </c:pt>
                <c:pt idx="14">
                  <c:v>5.4128189115972249</c:v>
                </c:pt>
                <c:pt idx="15">
                  <c:v>5.3501447032112672</c:v>
                </c:pt>
                <c:pt idx="16">
                  <c:v>5.2130352120814791</c:v>
                </c:pt>
                <c:pt idx="17">
                  <c:v>4.9195810896560337</c:v>
                </c:pt>
                <c:pt idx="18">
                  <c:v>4.6416973517736775</c:v>
                </c:pt>
                <c:pt idx="19">
                  <c:v>4.591167767018268</c:v>
                </c:pt>
                <c:pt idx="20">
                  <c:v>4.5234351395140688</c:v>
                </c:pt>
                <c:pt idx="21">
                  <c:v>4.3359042187963537</c:v>
                </c:pt>
                <c:pt idx="22">
                  <c:v>4.2251884554412733</c:v>
                </c:pt>
                <c:pt idx="23">
                  <c:v>3.9880670821453177</c:v>
                </c:pt>
                <c:pt idx="24">
                  <c:v>3.9346357461212622</c:v>
                </c:pt>
                <c:pt idx="25">
                  <c:v>3.6937848380375256</c:v>
                </c:pt>
                <c:pt idx="26">
                  <c:v>3.5867566671128928</c:v>
                </c:pt>
                <c:pt idx="27">
                  <c:v>3.5317954199898103</c:v>
                </c:pt>
                <c:pt idx="28">
                  <c:v>3.387809983685655</c:v>
                </c:pt>
                <c:pt idx="29">
                  <c:v>3.0938306445110508</c:v>
                </c:pt>
                <c:pt idx="30">
                  <c:v>2.9725325228072124</c:v>
                </c:pt>
                <c:pt idx="31">
                  <c:v>2.9428732895758376</c:v>
                </c:pt>
                <c:pt idx="32">
                  <c:v>2.6320760607986089</c:v>
                </c:pt>
                <c:pt idx="33">
                  <c:v>2.6060585960486673</c:v>
                </c:pt>
                <c:pt idx="34">
                  <c:v>2.5168188770819278</c:v>
                </c:pt>
                <c:pt idx="35">
                  <c:v>2.2057296025900337</c:v>
                </c:pt>
                <c:pt idx="36">
                  <c:v>2.2028706997315246</c:v>
                </c:pt>
                <c:pt idx="37">
                  <c:v>2.1993696976940083</c:v>
                </c:pt>
                <c:pt idx="38">
                  <c:v>2.1630985355798895</c:v>
                </c:pt>
                <c:pt idx="39">
                  <c:v>2.1364892831316307</c:v>
                </c:pt>
                <c:pt idx="40">
                  <c:v>2.090402548907508</c:v>
                </c:pt>
                <c:pt idx="41">
                  <c:v>1.976014535989713</c:v>
                </c:pt>
                <c:pt idx="42">
                  <c:v>1.9267270689143645</c:v>
                </c:pt>
                <c:pt idx="43">
                  <c:v>1.8896348005319186</c:v>
                </c:pt>
                <c:pt idx="44">
                  <c:v>1.8420585022448619</c:v>
                </c:pt>
                <c:pt idx="45">
                  <c:v>1.8676591837539107</c:v>
                </c:pt>
                <c:pt idx="46">
                  <c:v>1.8557223492905026</c:v>
                </c:pt>
                <c:pt idx="47">
                  <c:v>1.8970920072767568</c:v>
                </c:pt>
                <c:pt idx="48">
                  <c:v>1.8829870115835912</c:v>
                </c:pt>
                <c:pt idx="49">
                  <c:v>1.8769033917160789</c:v>
                </c:pt>
                <c:pt idx="50">
                  <c:v>1.8330589625610259</c:v>
                </c:pt>
                <c:pt idx="51">
                  <c:v>1.4742929440154855</c:v>
                </c:pt>
                <c:pt idx="52">
                  <c:v>1.4649828927586763</c:v>
                </c:pt>
                <c:pt idx="53">
                  <c:v>1.410569577235687</c:v>
                </c:pt>
                <c:pt idx="54">
                  <c:v>1.379612570106713</c:v>
                </c:pt>
                <c:pt idx="55">
                  <c:v>1.3019499724502261</c:v>
                </c:pt>
                <c:pt idx="56">
                  <c:v>1.2946660464084174</c:v>
                </c:pt>
                <c:pt idx="57">
                  <c:v>1.2970807175039627</c:v>
                </c:pt>
                <c:pt idx="58">
                  <c:v>1.2681911796387197</c:v>
                </c:pt>
                <c:pt idx="59">
                  <c:v>1.2118379420815981</c:v>
                </c:pt>
                <c:pt idx="60">
                  <c:v>1.2009489326789975</c:v>
                </c:pt>
                <c:pt idx="61">
                  <c:v>1.1790313548945097</c:v>
                </c:pt>
                <c:pt idx="62">
                  <c:v>1.1870715352153258</c:v>
                </c:pt>
                <c:pt idx="63">
                  <c:v>1.1757403197905147</c:v>
                </c:pt>
                <c:pt idx="64">
                  <c:v>1.1429232905852484</c:v>
                </c:pt>
                <c:pt idx="65">
                  <c:v>1.166066161969078</c:v>
                </c:pt>
                <c:pt idx="66">
                  <c:v>1.1148602636011573</c:v>
                </c:pt>
                <c:pt idx="67">
                  <c:v>1.1638580729138985</c:v>
                </c:pt>
                <c:pt idx="68">
                  <c:v>1.1437196631921851</c:v>
                </c:pt>
                <c:pt idx="69">
                  <c:v>1.1521372806544068</c:v>
                </c:pt>
                <c:pt idx="70">
                  <c:v>1.1745815861291669</c:v>
                </c:pt>
                <c:pt idx="71">
                  <c:v>1.1257299293292187</c:v>
                </c:pt>
                <c:pt idx="72">
                  <c:v>1.1409967802746577</c:v>
                </c:pt>
                <c:pt idx="73">
                  <c:v>1.067598716244099</c:v>
                </c:pt>
                <c:pt idx="74">
                  <c:v>1.053126360498116</c:v>
                </c:pt>
                <c:pt idx="75">
                  <c:v>1.049891988558016</c:v>
                </c:pt>
                <c:pt idx="76">
                  <c:v>1.0319791492662644</c:v>
                </c:pt>
                <c:pt idx="77">
                  <c:v>1.0018845846950508</c:v>
                </c:pt>
                <c:pt idx="78">
                  <c:v>0.9902723172255774</c:v>
                </c:pt>
                <c:pt idx="79">
                  <c:v>0.98342796883959893</c:v>
                </c:pt>
                <c:pt idx="80">
                  <c:v>0.96644536569938355</c:v>
                </c:pt>
                <c:pt idx="81">
                  <c:v>0.96541694901658215</c:v>
                </c:pt>
                <c:pt idx="82">
                  <c:v>0.97170624352178203</c:v>
                </c:pt>
                <c:pt idx="83">
                  <c:v>0.99896357620399279</c:v>
                </c:pt>
                <c:pt idx="84">
                  <c:v>1.009751782204162</c:v>
                </c:pt>
                <c:pt idx="85">
                  <c:v>1.0261341318719535</c:v>
                </c:pt>
                <c:pt idx="86">
                  <c:v>1.0340223744022583</c:v>
                </c:pt>
                <c:pt idx="87">
                  <c:v>1.0405436747066807</c:v>
                </c:pt>
                <c:pt idx="88">
                  <c:v>1.0094944490281481</c:v>
                </c:pt>
                <c:pt idx="89">
                  <c:v>0.98659700242761605</c:v>
                </c:pt>
                <c:pt idx="90">
                  <c:v>0.98244105393287195</c:v>
                </c:pt>
                <c:pt idx="91">
                  <c:v>0.99150120190458024</c:v>
                </c:pt>
                <c:pt idx="92">
                  <c:v>0.97663117015048073</c:v>
                </c:pt>
                <c:pt idx="93">
                  <c:v>1.003964385591688</c:v>
                </c:pt>
                <c:pt idx="94">
                  <c:v>1.0150942661675906</c:v>
                </c:pt>
                <c:pt idx="95">
                  <c:v>0.9783527745522248</c:v>
                </c:pt>
                <c:pt idx="96">
                  <c:v>0.97208384693427163</c:v>
                </c:pt>
                <c:pt idx="97">
                  <c:v>0.99726414823500409</c:v>
                </c:pt>
                <c:pt idx="98">
                  <c:v>1.0266174064067073</c:v>
                </c:pt>
                <c:pt idx="99">
                  <c:v>1.0313205129300653</c:v>
                </c:pt>
                <c:pt idx="100">
                  <c:v>1.010035600793787</c:v>
                </c:pt>
                <c:pt idx="101">
                  <c:v>1.0251274745053922</c:v>
                </c:pt>
                <c:pt idx="102">
                  <c:v>1.0858061852844891</c:v>
                </c:pt>
                <c:pt idx="103">
                  <c:v>1.0781132403961544</c:v>
                </c:pt>
                <c:pt idx="104">
                  <c:v>1.1539753834662956</c:v>
                </c:pt>
                <c:pt idx="105">
                  <c:v>1.2068788587984955</c:v>
                </c:pt>
                <c:pt idx="106">
                  <c:v>1.5328164430615479</c:v>
                </c:pt>
              </c:numCache>
            </c:numRef>
          </c:val>
          <c:smooth val="0"/>
          <c:extLst>
            <c:ext xmlns:c16="http://schemas.microsoft.com/office/drawing/2014/chart" uri="{C3380CC4-5D6E-409C-BE32-E72D297353CC}">
              <c16:uniqueId val="{00000005-C3EF-482A-A41E-6B1B7CD402CA}"/>
            </c:ext>
          </c:extLst>
        </c:ser>
        <c:ser>
          <c:idx val="2"/>
          <c:order val="6"/>
          <c:tx>
            <c:strRef>
              <c:f>'2'!$AV$2</c:f>
              <c:strCache>
                <c:ptCount val="1"/>
                <c:pt idx="0">
                  <c:v>Skupaj NPL</c:v>
                </c:pt>
              </c:strCache>
            </c:strRef>
          </c:tx>
          <c:spPr>
            <a:ln w="15875" cap="rnd" cmpd="sng" algn="ctr">
              <a:solidFill>
                <a:schemeClr val="tx2"/>
              </a:solidFill>
              <a:prstDash val="sysDash"/>
              <a:round/>
              <a:headEnd type="none" w="med" len="med"/>
              <a:tailEnd type="none" w="med" len="med"/>
            </a:ln>
          </c:spPr>
          <c:marker>
            <c:symbol val="none"/>
          </c:marker>
          <c:cat>
            <c:numRef>
              <c:f>'2'!$AK$6:$AK$113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'2'!$AV$6:$AV$113</c:f>
              <c:numCache>
                <c:formatCode>0.0</c:formatCode>
                <c:ptCount val="108"/>
                <c:pt idx="0">
                  <c:v>11.579470398838511</c:v>
                </c:pt>
                <c:pt idx="1">
                  <c:v>11.787374694659549</c:v>
                </c:pt>
                <c:pt idx="2">
                  <c:v>11.262009865881723</c:v>
                </c:pt>
                <c:pt idx="3">
                  <c:v>10.978390396149189</c:v>
                </c:pt>
                <c:pt idx="4">
                  <c:v>10.742702721673107</c:v>
                </c:pt>
                <c:pt idx="5">
                  <c:v>10.76309785265696</c:v>
                </c:pt>
                <c:pt idx="6">
                  <c:v>10.486382048603014</c:v>
                </c:pt>
                <c:pt idx="7">
                  <c:v>10.222261549350177</c:v>
                </c:pt>
                <c:pt idx="8">
                  <c:v>10.222907097584541</c:v>
                </c:pt>
                <c:pt idx="9">
                  <c:v>9.8461329708909613</c:v>
                </c:pt>
                <c:pt idx="10">
                  <c:v>9.5128555000819812</c:v>
                </c:pt>
                <c:pt idx="11">
                  <c:v>8.4449821730221668</c:v>
                </c:pt>
                <c:pt idx="12">
                  <c:v>7.8722654566608323</c:v>
                </c:pt>
                <c:pt idx="13">
                  <c:v>7.8524486805605127</c:v>
                </c:pt>
                <c:pt idx="14">
                  <c:v>7.5442354894639418</c:v>
                </c:pt>
                <c:pt idx="15">
                  <c:v>7.4328191105113568</c:v>
                </c:pt>
                <c:pt idx="16">
                  <c:v>7.2880023932644606</c:v>
                </c:pt>
                <c:pt idx="17">
                  <c:v>6.9074430462106911</c:v>
                </c:pt>
                <c:pt idx="18">
                  <c:v>6.4990761158962833</c:v>
                </c:pt>
                <c:pt idx="19">
                  <c:v>6.4316255251034864</c:v>
                </c:pt>
                <c:pt idx="20">
                  <c:v>6.3425215856176997</c:v>
                </c:pt>
                <c:pt idx="21">
                  <c:v>6.1293060905244126</c:v>
                </c:pt>
                <c:pt idx="22">
                  <c:v>5.9702421412533209</c:v>
                </c:pt>
                <c:pt idx="23">
                  <c:v>5.6223686140354587</c:v>
                </c:pt>
                <c:pt idx="24">
                  <c:v>5.5526224292049449</c:v>
                </c:pt>
                <c:pt idx="25">
                  <c:v>5.1412651355724144</c:v>
                </c:pt>
                <c:pt idx="26">
                  <c:v>5.0063890068111432</c:v>
                </c:pt>
                <c:pt idx="27">
                  <c:v>4.9364529768205561</c:v>
                </c:pt>
                <c:pt idx="28">
                  <c:v>4.6992120970212072</c:v>
                </c:pt>
                <c:pt idx="29">
                  <c:v>4.2821645671663102</c:v>
                </c:pt>
                <c:pt idx="30">
                  <c:v>4.0750108291043734</c:v>
                </c:pt>
                <c:pt idx="31">
                  <c:v>4.055669912143407</c:v>
                </c:pt>
                <c:pt idx="32">
                  <c:v>3.5926553622754493</c:v>
                </c:pt>
                <c:pt idx="33">
                  <c:v>3.5839659782635196</c:v>
                </c:pt>
                <c:pt idx="34">
                  <c:v>3.3987764047142059</c:v>
                </c:pt>
                <c:pt idx="35">
                  <c:v>2.9306641383918</c:v>
                </c:pt>
                <c:pt idx="36">
                  <c:v>2.9192198514932226</c:v>
                </c:pt>
                <c:pt idx="37">
                  <c:v>2.9744928981916776</c:v>
                </c:pt>
                <c:pt idx="38">
                  <c:v>2.9400779517625426</c:v>
                </c:pt>
                <c:pt idx="39">
                  <c:v>2.9076132080049626</c:v>
                </c:pt>
                <c:pt idx="40">
                  <c:v>2.8549377961718476</c:v>
                </c:pt>
                <c:pt idx="41">
                  <c:v>2.7020004551762717</c:v>
                </c:pt>
                <c:pt idx="42">
                  <c:v>2.6719039158905193</c:v>
                </c:pt>
                <c:pt idx="43">
                  <c:v>2.6349420271124377</c:v>
                </c:pt>
                <c:pt idx="44">
                  <c:v>2.5498883033041504</c:v>
                </c:pt>
                <c:pt idx="45">
                  <c:v>2.5841675258242023</c:v>
                </c:pt>
                <c:pt idx="46">
                  <c:v>2.5704973778639983</c:v>
                </c:pt>
                <c:pt idx="47">
                  <c:v>2.6193867834004192</c:v>
                </c:pt>
                <c:pt idx="48">
                  <c:v>2.5835981883372576</c:v>
                </c:pt>
                <c:pt idx="49">
                  <c:v>2.6032007765489236</c:v>
                </c:pt>
                <c:pt idx="50">
                  <c:v>2.5409494487868169</c:v>
                </c:pt>
                <c:pt idx="51">
                  <c:v>1.9940583181287399</c:v>
                </c:pt>
                <c:pt idx="52">
                  <c:v>2.0246407609971926</c:v>
                </c:pt>
                <c:pt idx="53">
                  <c:v>1.9293463153333004</c:v>
                </c:pt>
                <c:pt idx="54">
                  <c:v>1.8877028471834301</c:v>
                </c:pt>
                <c:pt idx="55">
                  <c:v>1.7615258618990208</c:v>
                </c:pt>
                <c:pt idx="56">
                  <c:v>1.7550478083172703</c:v>
                </c:pt>
                <c:pt idx="57">
                  <c:v>1.7357231515440903</c:v>
                </c:pt>
                <c:pt idx="58">
                  <c:v>1.7043141048562409</c:v>
                </c:pt>
                <c:pt idx="59">
                  <c:v>1.6024990691615164</c:v>
                </c:pt>
                <c:pt idx="60">
                  <c:v>1.5967578866660663</c:v>
                </c:pt>
                <c:pt idx="61">
                  <c:v>1.5801452257215161</c:v>
                </c:pt>
                <c:pt idx="62">
                  <c:v>1.5910217322231075</c:v>
                </c:pt>
                <c:pt idx="63">
                  <c:v>1.5836878285791187</c:v>
                </c:pt>
                <c:pt idx="64">
                  <c:v>1.5439716759712114</c:v>
                </c:pt>
                <c:pt idx="65">
                  <c:v>1.5734136795899392</c:v>
                </c:pt>
                <c:pt idx="66">
                  <c:v>1.5054897296402403</c:v>
                </c:pt>
                <c:pt idx="67">
                  <c:v>1.5649148890017801</c:v>
                </c:pt>
                <c:pt idx="68">
                  <c:v>1.5236981678954593</c:v>
                </c:pt>
                <c:pt idx="69">
                  <c:v>1.5361779454330962</c:v>
                </c:pt>
                <c:pt idx="70">
                  <c:v>1.5565494092020007</c:v>
                </c:pt>
                <c:pt idx="71">
                  <c:v>1.5009698038527775</c:v>
                </c:pt>
                <c:pt idx="72">
                  <c:v>1.5283352471792788</c:v>
                </c:pt>
                <c:pt idx="73">
                  <c:v>1.4572850131190827</c:v>
                </c:pt>
                <c:pt idx="74">
                  <c:v>1.437473254158081</c:v>
                </c:pt>
                <c:pt idx="75">
                  <c:v>1.4391071535023663</c:v>
                </c:pt>
                <c:pt idx="76">
                  <c:v>1.4086927766920128</c:v>
                </c:pt>
                <c:pt idx="77">
                  <c:v>1.3702793676149991</c:v>
                </c:pt>
                <c:pt idx="78">
                  <c:v>1.3496026963519852</c:v>
                </c:pt>
                <c:pt idx="79">
                  <c:v>1.3442905855157468</c:v>
                </c:pt>
                <c:pt idx="80">
                  <c:v>1.3246983122556626</c:v>
                </c:pt>
                <c:pt idx="81">
                  <c:v>1.3302699381670453</c:v>
                </c:pt>
                <c:pt idx="82">
                  <c:v>1.3482258662224416</c:v>
                </c:pt>
                <c:pt idx="83">
                  <c:v>1.3904517533900449</c:v>
                </c:pt>
                <c:pt idx="84">
                  <c:v>1.4322033221047796</c:v>
                </c:pt>
                <c:pt idx="85">
                  <c:v>1.4628083067441382</c:v>
                </c:pt>
                <c:pt idx="86">
                  <c:v>1.5105379958512486</c:v>
                </c:pt>
                <c:pt idx="87">
                  <c:v>1.5398618275383664</c:v>
                </c:pt>
                <c:pt idx="88">
                  <c:v>1.4879847478323802</c:v>
                </c:pt>
                <c:pt idx="89">
                  <c:v>1.4576663205062079</c:v>
                </c:pt>
                <c:pt idx="90">
                  <c:v>1.4613582004121812</c:v>
                </c:pt>
                <c:pt idx="91">
                  <c:v>1.4831790848737598</c:v>
                </c:pt>
                <c:pt idx="92">
                  <c:v>1.4707118057882602</c:v>
                </c:pt>
                <c:pt idx="93">
                  <c:v>1.5223018607904517</c:v>
                </c:pt>
                <c:pt idx="94">
                  <c:v>1.5485750656628989</c:v>
                </c:pt>
                <c:pt idx="95">
                  <c:v>1.5326113606208471</c:v>
                </c:pt>
                <c:pt idx="96">
                  <c:v>1.5307689810982728</c:v>
                </c:pt>
                <c:pt idx="97">
                  <c:v>1.5590159494425677</c:v>
                </c:pt>
                <c:pt idx="98">
                  <c:v>1.6151181230252338</c:v>
                </c:pt>
                <c:pt idx="99">
                  <c:v>1.6283347943386095</c:v>
                </c:pt>
                <c:pt idx="100">
                  <c:v>1.5794209411218507</c:v>
                </c:pt>
                <c:pt idx="101">
                  <c:v>1.6180540390126223</c:v>
                </c:pt>
                <c:pt idx="102">
                  <c:v>1.7064928265969777</c:v>
                </c:pt>
                <c:pt idx="103">
                  <c:v>1.7052364116230856</c:v>
                </c:pt>
                <c:pt idx="104">
                  <c:v>1.8459304626397703</c:v>
                </c:pt>
                <c:pt idx="105">
                  <c:v>1.9332932135825653</c:v>
                </c:pt>
                <c:pt idx="106">
                  <c:v>2.403083001717345</c:v>
                </c:pt>
              </c:numCache>
            </c:numRef>
          </c:val>
          <c:smooth val="0"/>
          <c:extLst>
            <c:ext xmlns:c16="http://schemas.microsoft.com/office/drawing/2014/chart" uri="{C3380CC4-5D6E-409C-BE32-E72D297353CC}">
              <c16:uniqueId val="{00000006-C3EF-482A-A41E-6B1B7CD402CA}"/>
            </c:ext>
          </c:extLst>
        </c:ser>
        <c:dLbls>
          <c:showLegendKey val="0"/>
          <c:showVal val="0"/>
          <c:showCatName val="0"/>
          <c:showSerName val="0"/>
          <c:showPercent val="0"/>
          <c:showBubbleSize val="0"/>
        </c:dLbls>
        <c:smooth val="0"/>
        <c:axId val="147591168"/>
        <c:axId val="147597568"/>
      </c:lineChart>
      <c:catAx>
        <c:axId val="147591168"/>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yyyy" sourceLinked="0"/>
        <c:majorTickMark val="none"/>
        <c:minorTickMark val="none"/>
        <c:tickLblPos val="nextTo"/>
        <c:spPr>
          <a:ln w="6350">
            <a:solidFill>
              <a:srgbClr val="868685"/>
            </a:solidFill>
            <a:prstDash val="solid"/>
          </a:ln>
        </c:spPr>
        <c:txPr>
          <a:bodyPr rot="0" vert="horz" anchor="ctr" anchorCtr="1"/>
          <a:lstStyle/>
          <a:p>
            <a:pPr>
              <a:defRPr sz="800"/>
            </a:pPr>
            <a:endParaRPr lang="sl-SI"/>
          </a:p>
        </c:txPr>
        <c:crossAx val="147597568"/>
        <c:crossesAt val="0"/>
        <c:auto val="0"/>
        <c:lblAlgn val="l"/>
        <c:lblOffset val="0"/>
        <c:tickLblSkip val="12"/>
        <c:tickMarkSkip val="12"/>
        <c:noMultiLvlLbl val="1"/>
      </c:catAx>
      <c:valAx>
        <c:axId val="147597568"/>
        <c:scaling>
          <c:orientation val="minMax"/>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147591168"/>
        <c:crossesAt val="1"/>
        <c:crossBetween val="between"/>
        <c:majorUnit val="2"/>
      </c:val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ayout>
        <c:manualLayout>
          <c:xMode val="edge"/>
          <c:yMode val="edge"/>
          <c:x val="4.6326994021058929E-2"/>
          <c:y val="0.78930369871836115"/>
          <c:w val="0.88186178554562633"/>
          <c:h val="0.17171829746002795"/>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0858957726604767E-2"/>
          <c:y val="6.8945367499630816E-2"/>
          <c:w val="0.83954633960003611"/>
          <c:h val="0.61269440049736079"/>
        </c:manualLayout>
      </c:layout>
      <c:lineChart>
        <c:grouping val="standard"/>
        <c:varyColors val="0"/>
        <c:ser>
          <c:idx val="1"/>
          <c:order val="0"/>
          <c:tx>
            <c:strRef>
              <c:f>'2'!$BB$2</c:f>
              <c:strCache>
                <c:ptCount val="1"/>
                <c:pt idx="0">
                  <c:v>Vloge nefinančnih družb</c:v>
                </c:pt>
              </c:strCache>
            </c:strRef>
          </c:tx>
          <c:spPr>
            <a:ln w="15875" cap="rnd" cmpd="sng" algn="ctr">
              <a:solidFill>
                <a:schemeClr val="accent2"/>
              </a:solidFill>
              <a:prstDash val="solid"/>
              <a:round/>
              <a:headEnd type="none" w="med" len="med"/>
              <a:tailEnd type="none" w="med" len="med"/>
            </a:ln>
            <a:effectLst/>
          </c:spPr>
          <c:marker>
            <c:symbol val="none"/>
          </c:marker>
          <c:cat>
            <c:numRef>
              <c:f>'2'!$AZ$6:$AZ$113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'2'!$BB$6:$BB$113</c:f>
              <c:numCache>
                <c:formatCode>0.0</c:formatCode>
                <c:ptCount val="108"/>
                <c:pt idx="0">
                  <c:v>10.00004122481679</c:v>
                </c:pt>
                <c:pt idx="1">
                  <c:v>9.0089060010971842</c:v>
                </c:pt>
                <c:pt idx="2">
                  <c:v>10.51337675538333</c:v>
                </c:pt>
                <c:pt idx="3">
                  <c:v>7.1482830446298662</c:v>
                </c:pt>
                <c:pt idx="4">
                  <c:v>7.872182196014732</c:v>
                </c:pt>
                <c:pt idx="5">
                  <c:v>8.3939188305240506</c:v>
                </c:pt>
                <c:pt idx="6">
                  <c:v>6.2642282647799918</c:v>
                </c:pt>
                <c:pt idx="7">
                  <c:v>9.4135205310043055</c:v>
                </c:pt>
                <c:pt idx="8">
                  <c:v>10.023668334001879</c:v>
                </c:pt>
                <c:pt idx="9">
                  <c:v>9.8001350128053666</c:v>
                </c:pt>
                <c:pt idx="10">
                  <c:v>12.179040092420435</c:v>
                </c:pt>
                <c:pt idx="11">
                  <c:v>10.647844444784171</c:v>
                </c:pt>
                <c:pt idx="12">
                  <c:v>12.594176809425228</c:v>
                </c:pt>
                <c:pt idx="13">
                  <c:v>10.853149682509233</c:v>
                </c:pt>
                <c:pt idx="14">
                  <c:v>6.8170811039095947</c:v>
                </c:pt>
                <c:pt idx="15">
                  <c:v>10.374327650460957</c:v>
                </c:pt>
                <c:pt idx="16">
                  <c:v>11.841391610953544</c:v>
                </c:pt>
                <c:pt idx="17">
                  <c:v>11.311670677337005</c:v>
                </c:pt>
                <c:pt idx="18">
                  <c:v>11.245417096966982</c:v>
                </c:pt>
                <c:pt idx="19">
                  <c:v>9.1896645262801169</c:v>
                </c:pt>
                <c:pt idx="20">
                  <c:v>8.3100214614735926</c:v>
                </c:pt>
                <c:pt idx="21">
                  <c:v>6.2082383779060946</c:v>
                </c:pt>
                <c:pt idx="22">
                  <c:v>4.7569109921174579</c:v>
                </c:pt>
                <c:pt idx="23">
                  <c:v>6.5797718795949978</c:v>
                </c:pt>
                <c:pt idx="24">
                  <c:v>2.8174257995716712</c:v>
                </c:pt>
                <c:pt idx="25">
                  <c:v>3.716289971985054</c:v>
                </c:pt>
                <c:pt idx="26">
                  <c:v>4.3415468134569091</c:v>
                </c:pt>
                <c:pt idx="27">
                  <c:v>4.1063605739049658</c:v>
                </c:pt>
                <c:pt idx="28">
                  <c:v>2.0318749732621377</c:v>
                </c:pt>
                <c:pt idx="29">
                  <c:v>0.49867709534789917</c:v>
                </c:pt>
                <c:pt idx="30">
                  <c:v>4.1486791451772032</c:v>
                </c:pt>
                <c:pt idx="31">
                  <c:v>4.4205041307026738</c:v>
                </c:pt>
                <c:pt idx="32">
                  <c:v>6.0956394714150486</c:v>
                </c:pt>
                <c:pt idx="33">
                  <c:v>4.425732219831402</c:v>
                </c:pt>
                <c:pt idx="34">
                  <c:v>2.3966715467077737</c:v>
                </c:pt>
                <c:pt idx="35">
                  <c:v>-0.44993636631083245</c:v>
                </c:pt>
                <c:pt idx="36">
                  <c:v>1.5143328467617012</c:v>
                </c:pt>
                <c:pt idx="37">
                  <c:v>1.9922784611319466</c:v>
                </c:pt>
                <c:pt idx="38">
                  <c:v>7.5151809993156293</c:v>
                </c:pt>
                <c:pt idx="39">
                  <c:v>6.9908742586549888</c:v>
                </c:pt>
                <c:pt idx="40">
                  <c:v>12.308430826372385</c:v>
                </c:pt>
                <c:pt idx="41">
                  <c:v>13.592341676287534</c:v>
                </c:pt>
                <c:pt idx="42">
                  <c:v>10.357082016310869</c:v>
                </c:pt>
                <c:pt idx="43">
                  <c:v>10.346529921831715</c:v>
                </c:pt>
                <c:pt idx="44">
                  <c:v>12.246666467185662</c:v>
                </c:pt>
                <c:pt idx="45">
                  <c:v>13.340490238134439</c:v>
                </c:pt>
                <c:pt idx="46">
                  <c:v>14.484744032321096</c:v>
                </c:pt>
                <c:pt idx="47">
                  <c:v>18.84228687734819</c:v>
                </c:pt>
                <c:pt idx="48">
                  <c:v>18.362227787635032</c:v>
                </c:pt>
                <c:pt idx="49">
                  <c:v>19.562930191901053</c:v>
                </c:pt>
                <c:pt idx="50">
                  <c:v>20.810997514892261</c:v>
                </c:pt>
                <c:pt idx="51">
                  <c:v>17.503754062761679</c:v>
                </c:pt>
                <c:pt idx="52">
                  <c:v>12.949950240187835</c:v>
                </c:pt>
                <c:pt idx="53">
                  <c:v>10.585114408257468</c:v>
                </c:pt>
                <c:pt idx="54">
                  <c:v>10.236343825489591</c:v>
                </c:pt>
                <c:pt idx="55">
                  <c:v>12.230913788017151</c:v>
                </c:pt>
                <c:pt idx="56">
                  <c:v>10.507587454878276</c:v>
                </c:pt>
                <c:pt idx="57">
                  <c:v>8.8841479342864673</c:v>
                </c:pt>
                <c:pt idx="58">
                  <c:v>9.1890509273090828</c:v>
                </c:pt>
                <c:pt idx="59">
                  <c:v>12.043404880359398</c:v>
                </c:pt>
                <c:pt idx="60">
                  <c:v>8.9485507980842307</c:v>
                </c:pt>
                <c:pt idx="61">
                  <c:v>9.0170356007245989</c:v>
                </c:pt>
                <c:pt idx="62">
                  <c:v>3.4475542539766479</c:v>
                </c:pt>
                <c:pt idx="63">
                  <c:v>4.8935361703556612</c:v>
                </c:pt>
                <c:pt idx="64">
                  <c:v>3.0724324178261986</c:v>
                </c:pt>
                <c:pt idx="65">
                  <c:v>4.7844318399910657</c:v>
                </c:pt>
                <c:pt idx="66">
                  <c:v>5.0594091542710773</c:v>
                </c:pt>
                <c:pt idx="67">
                  <c:v>6.4096954128632477</c:v>
                </c:pt>
                <c:pt idx="68">
                  <c:v>7.8424437599410313</c:v>
                </c:pt>
                <c:pt idx="69">
                  <c:v>10.036564300664352</c:v>
                </c:pt>
                <c:pt idx="70">
                  <c:v>11.556548691226197</c:v>
                </c:pt>
                <c:pt idx="71">
                  <c:v>7.9125724162212308</c:v>
                </c:pt>
                <c:pt idx="72">
                  <c:v>10.777310632440894</c:v>
                </c:pt>
                <c:pt idx="73">
                  <c:v>6.6711973507498579</c:v>
                </c:pt>
                <c:pt idx="74">
                  <c:v>7.1505237139576572</c:v>
                </c:pt>
                <c:pt idx="75">
                  <c:v>7.262759416754494</c:v>
                </c:pt>
                <c:pt idx="76">
                  <c:v>10.693764709228205</c:v>
                </c:pt>
                <c:pt idx="77">
                  <c:v>10.556801640948631</c:v>
                </c:pt>
                <c:pt idx="78">
                  <c:v>11.007187343793245</c:v>
                </c:pt>
                <c:pt idx="79">
                  <c:v>9.2119663457717937</c:v>
                </c:pt>
                <c:pt idx="80">
                  <c:v>7.9242957620999643</c:v>
                </c:pt>
                <c:pt idx="81">
                  <c:v>8.8122589948522965</c:v>
                </c:pt>
                <c:pt idx="82">
                  <c:v>8.4401421664469733</c:v>
                </c:pt>
                <c:pt idx="83">
                  <c:v>12.74478483733601</c:v>
                </c:pt>
                <c:pt idx="84">
                  <c:v>11.955564768601912</c:v>
                </c:pt>
                <c:pt idx="85">
                  <c:v>15.319932416897597</c:v>
                </c:pt>
                <c:pt idx="86">
                  <c:v>11.367062925864403</c:v>
                </c:pt>
                <c:pt idx="87">
                  <c:v>12.639153536398684</c:v>
                </c:pt>
                <c:pt idx="88">
                  <c:v>9.1617478653475359</c:v>
                </c:pt>
                <c:pt idx="89">
                  <c:v>8.2409645546045915</c:v>
                </c:pt>
                <c:pt idx="90">
                  <c:v>10.507766567669229</c:v>
                </c:pt>
                <c:pt idx="91">
                  <c:v>8.4335894836167213</c:v>
                </c:pt>
                <c:pt idx="92">
                  <c:v>8.1989235021678208</c:v>
                </c:pt>
                <c:pt idx="93">
                  <c:v>7.8432463995678159</c:v>
                </c:pt>
                <c:pt idx="94">
                  <c:v>4.3038012775206358</c:v>
                </c:pt>
                <c:pt idx="95">
                  <c:v>-0.33783151155758473</c:v>
                </c:pt>
                <c:pt idx="96">
                  <c:v>1.9095666718953686</c:v>
                </c:pt>
                <c:pt idx="97">
                  <c:v>1.7394214108776174</c:v>
                </c:pt>
                <c:pt idx="98">
                  <c:v>3.6679624980131775</c:v>
                </c:pt>
                <c:pt idx="99">
                  <c:v>2.6957677638431932</c:v>
                </c:pt>
                <c:pt idx="100">
                  <c:v>5.9482262986041867</c:v>
                </c:pt>
                <c:pt idx="101">
                  <c:v>7.0816742432410429</c:v>
                </c:pt>
                <c:pt idx="102">
                  <c:v>5.1507166810701666</c:v>
                </c:pt>
                <c:pt idx="103">
                  <c:v>6.1648679189786559</c:v>
                </c:pt>
                <c:pt idx="104">
                  <c:v>6.2076218467273625</c:v>
                </c:pt>
                <c:pt idx="105">
                  <c:v>7.5287855764371026</c:v>
                </c:pt>
                <c:pt idx="106">
                  <c:v>7.732624504502672</c:v>
                </c:pt>
              </c:numCache>
            </c:numRef>
          </c:val>
          <c:smooth val="0"/>
          <c:extLst>
            <c:ext xmlns:c16="http://schemas.microsoft.com/office/drawing/2014/chart" uri="{C3380CC4-5D6E-409C-BE32-E72D297353CC}">
              <c16:uniqueId val="{00000000-7AC7-4855-AA15-A33AE0A7B12E}"/>
            </c:ext>
          </c:extLst>
        </c:ser>
        <c:ser>
          <c:idx val="2"/>
          <c:order val="2"/>
          <c:tx>
            <c:strRef>
              <c:f>'2'!$BD$2</c:f>
              <c:strCache>
                <c:ptCount val="1"/>
                <c:pt idx="0">
                  <c:v>Vloge gospodinjstev</c:v>
                </c:pt>
              </c:strCache>
            </c:strRef>
          </c:tx>
          <c:spPr>
            <a:ln w="15875" cap="rnd" cmpd="sng" algn="ctr">
              <a:solidFill>
                <a:schemeClr val="accent4"/>
              </a:solidFill>
              <a:prstDash val="solid"/>
              <a:round/>
              <a:headEnd type="none" w="med" len="med"/>
              <a:tailEnd type="none" w="med" len="med"/>
            </a:ln>
          </c:spPr>
          <c:marker>
            <c:symbol val="none"/>
          </c:marker>
          <c:cat>
            <c:numRef>
              <c:f>'2'!$AZ$6:$AZ$113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'2'!$BD$6:$BD$113</c:f>
              <c:numCache>
                <c:formatCode>0.0</c:formatCode>
                <c:ptCount val="108"/>
                <c:pt idx="0">
                  <c:v>6.9258268929185407</c:v>
                </c:pt>
                <c:pt idx="1">
                  <c:v>7.0171621526984529</c:v>
                </c:pt>
                <c:pt idx="2">
                  <c:v>6.1320673918251467</c:v>
                </c:pt>
                <c:pt idx="3">
                  <c:v>6.1201942558060107</c:v>
                </c:pt>
                <c:pt idx="4">
                  <c:v>5.67034826070687</c:v>
                </c:pt>
                <c:pt idx="5">
                  <c:v>5.5422183858105933</c:v>
                </c:pt>
                <c:pt idx="6">
                  <c:v>5.5207642115000066</c:v>
                </c:pt>
                <c:pt idx="7">
                  <c:v>5.4171778481702626</c:v>
                </c:pt>
                <c:pt idx="8">
                  <c:v>6.5904338603208101</c:v>
                </c:pt>
                <c:pt idx="9">
                  <c:v>5.9332031838416732</c:v>
                </c:pt>
                <c:pt idx="10">
                  <c:v>5.908664384111284</c:v>
                </c:pt>
                <c:pt idx="11">
                  <c:v>5.6486252962693495</c:v>
                </c:pt>
                <c:pt idx="12">
                  <c:v>5.2901006090450231</c:v>
                </c:pt>
                <c:pt idx="13">
                  <c:v>5.6545768030536347</c:v>
                </c:pt>
                <c:pt idx="14">
                  <c:v>5.7973221137537001</c:v>
                </c:pt>
                <c:pt idx="15">
                  <c:v>5.9599246770897896</c:v>
                </c:pt>
                <c:pt idx="16">
                  <c:v>6.1958692826151296</c:v>
                </c:pt>
                <c:pt idx="17">
                  <c:v>6.3722932854001435</c:v>
                </c:pt>
                <c:pt idx="18">
                  <c:v>6.6852183377587249</c:v>
                </c:pt>
                <c:pt idx="19">
                  <c:v>6.6916787051302995</c:v>
                </c:pt>
                <c:pt idx="20">
                  <c:v>5.8152447944009422</c:v>
                </c:pt>
                <c:pt idx="21">
                  <c:v>6.4221597961565458</c:v>
                </c:pt>
                <c:pt idx="22">
                  <c:v>6.4045634533422824</c:v>
                </c:pt>
                <c:pt idx="23">
                  <c:v>6.8313211127248863</c:v>
                </c:pt>
                <c:pt idx="24">
                  <c:v>7.3298798031321333</c:v>
                </c:pt>
                <c:pt idx="25">
                  <c:v>7.0466442698718046</c:v>
                </c:pt>
                <c:pt idx="26">
                  <c:v>7.3167056058582647</c:v>
                </c:pt>
                <c:pt idx="27">
                  <c:v>6.9632930222970124</c:v>
                </c:pt>
                <c:pt idx="28">
                  <c:v>7.4067914852923966</c:v>
                </c:pt>
                <c:pt idx="29">
                  <c:v>8.1995809936678867</c:v>
                </c:pt>
                <c:pt idx="30">
                  <c:v>7.7291258387699457</c:v>
                </c:pt>
                <c:pt idx="31">
                  <c:v>7.9245251696443919</c:v>
                </c:pt>
                <c:pt idx="32">
                  <c:v>7.7757079360261772</c:v>
                </c:pt>
                <c:pt idx="33">
                  <c:v>7.4422544188135875</c:v>
                </c:pt>
                <c:pt idx="34">
                  <c:v>7.5775732639540738</c:v>
                </c:pt>
                <c:pt idx="35">
                  <c:v>8.7088434449596122</c:v>
                </c:pt>
                <c:pt idx="36">
                  <c:v>7.7743919725807187</c:v>
                </c:pt>
                <c:pt idx="37">
                  <c:v>7.3216124462405885</c:v>
                </c:pt>
                <c:pt idx="38">
                  <c:v>7.8481691265426701</c:v>
                </c:pt>
                <c:pt idx="39">
                  <c:v>9.7869497860227472</c:v>
                </c:pt>
                <c:pt idx="40">
                  <c:v>9.4107078587825512</c:v>
                </c:pt>
                <c:pt idx="41">
                  <c:v>10.246741523645507</c:v>
                </c:pt>
                <c:pt idx="42">
                  <c:v>9.423795448066441</c:v>
                </c:pt>
                <c:pt idx="43">
                  <c:v>9.5503575845457878</c:v>
                </c:pt>
                <c:pt idx="44">
                  <c:v>9.4863280084399815</c:v>
                </c:pt>
                <c:pt idx="45">
                  <c:v>10.203638388610203</c:v>
                </c:pt>
                <c:pt idx="46">
                  <c:v>11.047171034589942</c:v>
                </c:pt>
                <c:pt idx="47">
                  <c:v>10.17490381672388</c:v>
                </c:pt>
                <c:pt idx="48">
                  <c:v>11.88980688911756</c:v>
                </c:pt>
                <c:pt idx="49">
                  <c:v>12.501578960233539</c:v>
                </c:pt>
                <c:pt idx="50">
                  <c:v>11.588581991973435</c:v>
                </c:pt>
                <c:pt idx="51">
                  <c:v>10.221380931621127</c:v>
                </c:pt>
                <c:pt idx="52">
                  <c:v>10.340279222451043</c:v>
                </c:pt>
                <c:pt idx="53">
                  <c:v>10.096581351304113</c:v>
                </c:pt>
                <c:pt idx="54">
                  <c:v>10.097542397210724</c:v>
                </c:pt>
                <c:pt idx="55">
                  <c:v>9.93299267647647</c:v>
                </c:pt>
                <c:pt idx="56">
                  <c:v>9.7897897232050788</c:v>
                </c:pt>
                <c:pt idx="57">
                  <c:v>8.8607196693828669</c:v>
                </c:pt>
                <c:pt idx="58">
                  <c:v>7.5718644470224472</c:v>
                </c:pt>
                <c:pt idx="59">
                  <c:v>6.758526791253705</c:v>
                </c:pt>
                <c:pt idx="60">
                  <c:v>6.0483148737488834</c:v>
                </c:pt>
                <c:pt idx="61">
                  <c:v>5.2495060697358209</c:v>
                </c:pt>
                <c:pt idx="62">
                  <c:v>4.1897409171486322</c:v>
                </c:pt>
                <c:pt idx="63">
                  <c:v>5.0251075296678049</c:v>
                </c:pt>
                <c:pt idx="64">
                  <c:v>5.6587892777438142</c:v>
                </c:pt>
                <c:pt idx="65">
                  <c:v>5.2027135937969371</c:v>
                </c:pt>
                <c:pt idx="66">
                  <c:v>5.3686199902200471</c:v>
                </c:pt>
                <c:pt idx="67">
                  <c:v>5.4643528574101152</c:v>
                </c:pt>
                <c:pt idx="68">
                  <c:v>5.5920123677903</c:v>
                </c:pt>
                <c:pt idx="69">
                  <c:v>5.698282062962301</c:v>
                </c:pt>
                <c:pt idx="70">
                  <c:v>6.0731705189608576</c:v>
                </c:pt>
                <c:pt idx="71">
                  <c:v>7.6463792071108649</c:v>
                </c:pt>
                <c:pt idx="72">
                  <c:v>6.62287453969721</c:v>
                </c:pt>
                <c:pt idx="73">
                  <c:v>7.0751378205907489</c:v>
                </c:pt>
                <c:pt idx="74">
                  <c:v>7.7168769578032093</c:v>
                </c:pt>
                <c:pt idx="75">
                  <c:v>6.2032972486798288</c:v>
                </c:pt>
                <c:pt idx="76">
                  <c:v>5.1695197045935393</c:v>
                </c:pt>
                <c:pt idx="77">
                  <c:v>5.3928665630199379</c:v>
                </c:pt>
                <c:pt idx="78">
                  <c:v>5.1649534251471341</c:v>
                </c:pt>
                <c:pt idx="79">
                  <c:v>5.1654883521891959</c:v>
                </c:pt>
                <c:pt idx="80">
                  <c:v>4.8401025524675401</c:v>
                </c:pt>
                <c:pt idx="81">
                  <c:v>4.6808482102709714</c:v>
                </c:pt>
                <c:pt idx="82">
                  <c:v>4.0819031924036464</c:v>
                </c:pt>
                <c:pt idx="83">
                  <c:v>2.8305696307687755</c:v>
                </c:pt>
                <c:pt idx="84">
                  <c:v>2.6067532648387681</c:v>
                </c:pt>
                <c:pt idx="85">
                  <c:v>1.3263025531589756</c:v>
                </c:pt>
                <c:pt idx="86">
                  <c:v>2.3066044160483523</c:v>
                </c:pt>
                <c:pt idx="87">
                  <c:v>2.3019296612857953</c:v>
                </c:pt>
                <c:pt idx="88">
                  <c:v>2.6038053662439165</c:v>
                </c:pt>
                <c:pt idx="89">
                  <c:v>2.4509048179308435</c:v>
                </c:pt>
                <c:pt idx="90">
                  <c:v>2.3336710685837314</c:v>
                </c:pt>
                <c:pt idx="91">
                  <c:v>2.278301487438128</c:v>
                </c:pt>
                <c:pt idx="92">
                  <c:v>2.6479516287267746</c:v>
                </c:pt>
                <c:pt idx="93">
                  <c:v>2.7236285824168371</c:v>
                </c:pt>
                <c:pt idx="94">
                  <c:v>2.9254679130735539</c:v>
                </c:pt>
                <c:pt idx="95">
                  <c:v>2.9966953731452417</c:v>
                </c:pt>
                <c:pt idx="96">
                  <c:v>3.3182373042687008</c:v>
                </c:pt>
                <c:pt idx="97">
                  <c:v>4.7538341163646303</c:v>
                </c:pt>
                <c:pt idx="98">
                  <c:v>3.6020146265302033</c:v>
                </c:pt>
                <c:pt idx="99">
                  <c:v>4.1990466269914872</c:v>
                </c:pt>
                <c:pt idx="100">
                  <c:v>6.171719410362897</c:v>
                </c:pt>
                <c:pt idx="101">
                  <c:v>4.9754666469130404</c:v>
                </c:pt>
                <c:pt idx="102">
                  <c:v>5.2671843873798307</c:v>
                </c:pt>
                <c:pt idx="103">
                  <c:v>5.5136060534097142</c:v>
                </c:pt>
                <c:pt idx="104">
                  <c:v>5.4314179893905745</c:v>
                </c:pt>
                <c:pt idx="105">
                  <c:v>5.6821198660829575</c:v>
                </c:pt>
                <c:pt idx="106">
                  <c:v>5.8353825892958788</c:v>
                </c:pt>
              </c:numCache>
            </c:numRef>
          </c:val>
          <c:smooth val="0"/>
          <c:extLst>
            <c:ext xmlns:c16="http://schemas.microsoft.com/office/drawing/2014/chart" uri="{C3380CC4-5D6E-409C-BE32-E72D297353CC}">
              <c16:uniqueId val="{00000001-7AC7-4855-AA15-A33AE0A7B12E}"/>
            </c:ext>
          </c:extLst>
        </c:ser>
        <c:dLbls>
          <c:showLegendKey val="0"/>
          <c:showVal val="0"/>
          <c:showCatName val="0"/>
          <c:showSerName val="0"/>
          <c:showPercent val="0"/>
          <c:showBubbleSize val="0"/>
        </c:dLbls>
        <c:marker val="1"/>
        <c:smooth val="0"/>
        <c:axId val="241484928"/>
        <c:axId val="241486464"/>
      </c:lineChart>
      <c:lineChart>
        <c:grouping val="standard"/>
        <c:varyColors val="0"/>
        <c:ser>
          <c:idx val="0"/>
          <c:order val="1"/>
          <c:tx>
            <c:strRef>
              <c:f>'2'!$BC$2</c:f>
              <c:strCache>
                <c:ptCount val="1"/>
                <c:pt idx="0">
                  <c:v>Vloge nebančnega sektorja</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'2'!$AZ$6:$AZ$113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'2'!$BC$6:$BC$113</c:f>
              <c:numCache>
                <c:formatCode>0.0</c:formatCode>
                <c:ptCount val="108"/>
                <c:pt idx="0">
                  <c:v>3.0374960793461581</c:v>
                </c:pt>
                <c:pt idx="1">
                  <c:v>3.5904764239413467</c:v>
                </c:pt>
                <c:pt idx="2">
                  <c:v>5.3980831687895803</c:v>
                </c:pt>
                <c:pt idx="3">
                  <c:v>5.8086551807836173</c:v>
                </c:pt>
                <c:pt idx="4">
                  <c:v>5.8225023984074031</c:v>
                </c:pt>
                <c:pt idx="5">
                  <c:v>5.2786910062442738</c:v>
                </c:pt>
                <c:pt idx="6">
                  <c:v>4.3468713595795627</c:v>
                </c:pt>
                <c:pt idx="7">
                  <c:v>5.1712869194033395</c:v>
                </c:pt>
                <c:pt idx="8">
                  <c:v>5.9151979211296224</c:v>
                </c:pt>
                <c:pt idx="9">
                  <c:v>5.8265799576404653</c:v>
                </c:pt>
                <c:pt idx="10">
                  <c:v>6.1094843804677446</c:v>
                </c:pt>
                <c:pt idx="11">
                  <c:v>5.338012328203523</c:v>
                </c:pt>
                <c:pt idx="12">
                  <c:v>5.2933285245125861</c:v>
                </c:pt>
                <c:pt idx="13">
                  <c:v>5.3347836188513131</c:v>
                </c:pt>
                <c:pt idx="14">
                  <c:v>4.1643108416774099</c:v>
                </c:pt>
                <c:pt idx="15">
                  <c:v>4.4739975912648777</c:v>
                </c:pt>
                <c:pt idx="16">
                  <c:v>5.0917226594048293</c:v>
                </c:pt>
                <c:pt idx="17">
                  <c:v>5.7136528454999835</c:v>
                </c:pt>
                <c:pt idx="18">
                  <c:v>6.4652745464361949</c:v>
                </c:pt>
                <c:pt idx="19">
                  <c:v>5.8205500216729655</c:v>
                </c:pt>
                <c:pt idx="20">
                  <c:v>5.6605992107315206</c:v>
                </c:pt>
                <c:pt idx="21">
                  <c:v>5.4145458803348534</c:v>
                </c:pt>
                <c:pt idx="22">
                  <c:v>4.9501122190440006</c:v>
                </c:pt>
                <c:pt idx="23">
                  <c:v>5.2688903803671749</c:v>
                </c:pt>
                <c:pt idx="24">
                  <c:v>4.9522632372557052</c:v>
                </c:pt>
                <c:pt idx="25">
                  <c:v>6.4411118772115916</c:v>
                </c:pt>
                <c:pt idx="26">
                  <c:v>6.6632038776471836</c:v>
                </c:pt>
                <c:pt idx="27">
                  <c:v>6.693338719221642</c:v>
                </c:pt>
                <c:pt idx="28">
                  <c:v>6.6062687422924649</c:v>
                </c:pt>
                <c:pt idx="29">
                  <c:v>6.1729782668393796</c:v>
                </c:pt>
                <c:pt idx="30">
                  <c:v>6.5456189960811928</c:v>
                </c:pt>
                <c:pt idx="31">
                  <c:v>6.4684558947623261</c:v>
                </c:pt>
                <c:pt idx="32">
                  <c:v>6.2535229597306508</c:v>
                </c:pt>
                <c:pt idx="33">
                  <c:v>6.0793352714255677</c:v>
                </c:pt>
                <c:pt idx="34">
                  <c:v>7.3565298769563192</c:v>
                </c:pt>
                <c:pt idx="35">
                  <c:v>7.2143769710397709</c:v>
                </c:pt>
                <c:pt idx="36">
                  <c:v>7.4655112213508623</c:v>
                </c:pt>
                <c:pt idx="37">
                  <c:v>5.7052508758993703</c:v>
                </c:pt>
                <c:pt idx="38">
                  <c:v>7.7755382600759537</c:v>
                </c:pt>
                <c:pt idx="39">
                  <c:v>8.3020701531262286</c:v>
                </c:pt>
                <c:pt idx="40">
                  <c:v>8.5334322231088287</c:v>
                </c:pt>
                <c:pt idx="41">
                  <c:v>9.9419822622168308</c:v>
                </c:pt>
                <c:pt idx="42">
                  <c:v>8.9899194362185639</c:v>
                </c:pt>
                <c:pt idx="43">
                  <c:v>9.2065692545962854</c:v>
                </c:pt>
                <c:pt idx="44">
                  <c:v>9.7234264224579157</c:v>
                </c:pt>
                <c:pt idx="45">
                  <c:v>10.494280520933774</c:v>
                </c:pt>
                <c:pt idx="46">
                  <c:v>9.5873518433837965</c:v>
                </c:pt>
                <c:pt idx="47">
                  <c:v>10.336863634040384</c:v>
                </c:pt>
                <c:pt idx="48">
                  <c:v>11.454294306268963</c:v>
                </c:pt>
                <c:pt idx="49">
                  <c:v>12.185066908406172</c:v>
                </c:pt>
                <c:pt idx="50">
                  <c:v>11.937629625117818</c:v>
                </c:pt>
                <c:pt idx="51">
                  <c:v>10.737045648633181</c:v>
                </c:pt>
                <c:pt idx="52">
                  <c:v>10.243899041848392</c:v>
                </c:pt>
                <c:pt idx="53">
                  <c:v>9.7989106953385807</c:v>
                </c:pt>
                <c:pt idx="54">
                  <c:v>9.4239583870196153</c:v>
                </c:pt>
                <c:pt idx="55">
                  <c:v>9.4290502321457517</c:v>
                </c:pt>
                <c:pt idx="56">
                  <c:v>9.2906607244900066</c:v>
                </c:pt>
                <c:pt idx="57">
                  <c:v>8.4033108621274657</c:v>
                </c:pt>
                <c:pt idx="58">
                  <c:v>7.5907364553843282</c:v>
                </c:pt>
                <c:pt idx="59">
                  <c:v>8.472169633819405</c:v>
                </c:pt>
                <c:pt idx="60">
                  <c:v>6.6777305811490439</c:v>
                </c:pt>
                <c:pt idx="61">
                  <c:v>5.9459303452180867</c:v>
                </c:pt>
                <c:pt idx="62">
                  <c:v>4.2749720447814221</c:v>
                </c:pt>
                <c:pt idx="63">
                  <c:v>4.8270615455870303</c:v>
                </c:pt>
                <c:pt idx="64">
                  <c:v>5.2748577439557298</c:v>
                </c:pt>
                <c:pt idx="65">
                  <c:v>5.1665296911394654</c:v>
                </c:pt>
                <c:pt idx="66">
                  <c:v>5.3753938662937761</c:v>
                </c:pt>
                <c:pt idx="67">
                  <c:v>6.3278793706569747</c:v>
                </c:pt>
                <c:pt idx="68">
                  <c:v>6.879529907789883</c:v>
                </c:pt>
                <c:pt idx="69">
                  <c:v>6.9347214600434359</c:v>
                </c:pt>
                <c:pt idx="70">
                  <c:v>7.8836247199677523</c:v>
                </c:pt>
                <c:pt idx="71">
                  <c:v>6.9137331816315761</c:v>
                </c:pt>
                <c:pt idx="72">
                  <c:v>6.7767028142857511</c:v>
                </c:pt>
                <c:pt idx="73">
                  <c:v>6.0573752063035835</c:v>
                </c:pt>
                <c:pt idx="74">
                  <c:v>5.858770151924042</c:v>
                </c:pt>
                <c:pt idx="75">
                  <c:v>5.1307953637952153</c:v>
                </c:pt>
                <c:pt idx="76">
                  <c:v>4.7165298940648359</c:v>
                </c:pt>
                <c:pt idx="77">
                  <c:v>5.0876346809138218</c:v>
                </c:pt>
                <c:pt idx="78">
                  <c:v>5.0819453820513782</c:v>
                </c:pt>
                <c:pt idx="79">
                  <c:v>4.7581052475525354</c:v>
                </c:pt>
                <c:pt idx="80">
                  <c:v>4.108946053635365</c:v>
                </c:pt>
                <c:pt idx="81">
                  <c:v>4.4175857673091734</c:v>
                </c:pt>
                <c:pt idx="82">
                  <c:v>3.5732894874258347</c:v>
                </c:pt>
                <c:pt idx="83">
                  <c:v>3.2843267115274966</c:v>
                </c:pt>
                <c:pt idx="84">
                  <c:v>2.7595247627732356</c:v>
                </c:pt>
                <c:pt idx="85">
                  <c:v>3.2207727386500906</c:v>
                </c:pt>
                <c:pt idx="86">
                  <c:v>3.200633522956986</c:v>
                </c:pt>
                <c:pt idx="87">
                  <c:v>3.3763396563399217</c:v>
                </c:pt>
                <c:pt idx="88">
                  <c:v>2.7938018924917651</c:v>
                </c:pt>
                <c:pt idx="89">
                  <c:v>2.3999889793141937</c:v>
                </c:pt>
                <c:pt idx="90">
                  <c:v>2.7140747559114553</c:v>
                </c:pt>
                <c:pt idx="91">
                  <c:v>1.742127486809153</c:v>
                </c:pt>
                <c:pt idx="92">
                  <c:v>2.116986817786537</c:v>
                </c:pt>
                <c:pt idx="93">
                  <c:v>1.9376894039031534</c:v>
                </c:pt>
                <c:pt idx="94">
                  <c:v>1.3315093740577044</c:v>
                </c:pt>
                <c:pt idx="95">
                  <c:v>1.3716456238145103</c:v>
                </c:pt>
                <c:pt idx="96">
                  <c:v>2.3989127680580591</c:v>
                </c:pt>
                <c:pt idx="97">
                  <c:v>3.2906598733770442</c:v>
                </c:pt>
                <c:pt idx="98">
                  <c:v>3.2544778370719118</c:v>
                </c:pt>
                <c:pt idx="99">
                  <c:v>3.5342055586035315</c:v>
                </c:pt>
                <c:pt idx="100">
                  <c:v>5.4896645448491599</c:v>
                </c:pt>
                <c:pt idx="101">
                  <c:v>5.4980534808963366</c:v>
                </c:pt>
                <c:pt idx="102">
                  <c:v>5.4952445964210561</c:v>
                </c:pt>
                <c:pt idx="103">
                  <c:v>6.1112063938195904</c:v>
                </c:pt>
                <c:pt idx="104">
                  <c:v>5.404160680750314</c:v>
                </c:pt>
                <c:pt idx="105">
                  <c:v>5.8878673714017671</c:v>
                </c:pt>
                <c:pt idx="106">
                  <c:v>6.136470492331858</c:v>
                </c:pt>
              </c:numCache>
            </c:numRef>
          </c:val>
          <c:smooth val="0"/>
          <c:extLst>
            <c:ext xmlns:c16="http://schemas.microsoft.com/office/drawing/2014/chart" uri="{C3380CC4-5D6E-409C-BE32-E72D297353CC}">
              <c16:uniqueId val="{00000002-7AC7-4855-AA15-A33AE0A7B12E}"/>
            </c:ext>
          </c:extLst>
        </c:ser>
        <c:dLbls>
          <c:showLegendKey val="0"/>
          <c:showVal val="0"/>
          <c:showCatName val="0"/>
          <c:showSerName val="0"/>
          <c:showPercent val="0"/>
          <c:showBubbleSize val="0"/>
        </c:dLbls>
        <c:marker val="1"/>
        <c:smooth val="0"/>
        <c:axId val="617078816"/>
        <c:axId val="617075536"/>
      </c:lineChart>
      <c:catAx>
        <c:axId val="241484928"/>
        <c:scaling>
          <c:orientation val="minMax"/>
        </c:scaling>
        <c:delete val="0"/>
        <c:axPos val="b"/>
        <c:majorGridlines>
          <c:spPr>
            <a:ln w="3175" cap="flat" cmpd="dbl" algn="ctr">
              <a:noFill/>
              <a:prstDash val="sysDash"/>
              <a:round/>
              <a:headEnd type="none" w="med" len="med"/>
              <a:tailEnd type="none" w="med" len="med"/>
            </a:ln>
            <a:effectLst/>
            <a:extLst>
              <a:ext uri="{91240B29-F687-4F45-9708-019B960494DF}">
                <a14:hiddenLine xmlns:a14="http://schemas.microsoft.com/office/drawing/2010/main" w="3175" cap="flat" cmpd="dbl" algn="ctr">
                  <a:solidFill>
                    <a:srgbClr val="868685"/>
                  </a:solidFill>
                  <a:prstDash val="sysDash"/>
                  <a:round/>
                  <a:headEnd type="none" w="med" len="med"/>
                  <a:tailEnd type="none" w="med" len="med"/>
                </a14:hiddenLine>
              </a:ext>
            </a:extLst>
          </c:spPr>
        </c:majorGridlines>
        <c:numFmt formatCode="yyyy" sourceLinked="0"/>
        <c:majorTickMark val="none"/>
        <c:minorTickMark val="none"/>
        <c:tickLblPos val="low"/>
        <c:spPr>
          <a:ln w="6350">
            <a:noFill/>
            <a:prstDash val="solid"/>
          </a:ln>
        </c:spPr>
        <c:txPr>
          <a:bodyPr rot="0" vert="horz"/>
          <a:lstStyle/>
          <a:p>
            <a:pPr>
              <a:defRPr/>
            </a:pPr>
            <a:endParaRPr lang="sl-SI"/>
          </a:p>
        </c:txPr>
        <c:crossAx val="241486464"/>
        <c:crossesAt val="0"/>
        <c:auto val="0"/>
        <c:lblAlgn val="ctr"/>
        <c:lblOffset val="100"/>
        <c:tickLblSkip val="6"/>
        <c:tickMarkSkip val="12"/>
        <c:noMultiLvlLbl val="0"/>
      </c:catAx>
      <c:valAx>
        <c:axId val="241486464"/>
        <c:scaling>
          <c:orientation val="minMax"/>
          <c:max val="22"/>
          <c:min val="-2"/>
        </c:scaling>
        <c:delete val="0"/>
        <c:axPos val="r"/>
        <c:numFmt formatCode="0.0" sourceLinked="1"/>
        <c:majorTickMark val="none"/>
        <c:minorTickMark val="none"/>
        <c:tickLblPos val="none"/>
        <c:spPr>
          <a:ln w="3175">
            <a:noFill/>
            <a:prstDash val="solid"/>
          </a:ln>
        </c:spPr>
        <c:crossAx val="241484928"/>
        <c:crosses val="max"/>
        <c:crossBetween val="between"/>
        <c:majorUnit val="2"/>
        <c:minorUnit val="1"/>
      </c:valAx>
      <c:valAx>
        <c:axId val="617075536"/>
        <c:scaling>
          <c:orientation val="minMax"/>
          <c:max val="22"/>
          <c:min val="-2"/>
        </c:scaling>
        <c:delete val="0"/>
        <c:axPos val="l"/>
        <c:majorGridlines>
          <c:spPr>
            <a:ln w="3175">
              <a:solidFill>
                <a:srgbClr val="868685"/>
              </a:solidFill>
            </a:ln>
          </c:spPr>
        </c:majorGridlines>
        <c:numFmt formatCode="0.0" sourceLinked="1"/>
        <c:majorTickMark val="none"/>
        <c:minorTickMark val="none"/>
        <c:tickLblPos val="nextTo"/>
        <c:spPr>
          <a:ln>
            <a:noFill/>
          </a:ln>
        </c:spPr>
        <c:crossAx val="617078816"/>
        <c:crosses val="autoZero"/>
        <c:crossBetween val="between"/>
        <c:majorUnit val="2"/>
      </c:valAx>
      <c:catAx>
        <c:axId val="617078816"/>
        <c:scaling>
          <c:orientation val="minMax"/>
        </c:scaling>
        <c:delete val="1"/>
        <c:axPos val="b"/>
        <c:numFmt formatCode="yyyy" sourceLinked="1"/>
        <c:majorTickMark val="out"/>
        <c:minorTickMark val="none"/>
        <c:tickLblPos val="nextTo"/>
        <c:crossAx val="617075536"/>
        <c:crosses val="autoZero"/>
        <c:auto val="0"/>
        <c:lblAlgn val="ctr"/>
        <c:lblOffset val="100"/>
        <c:noMultiLvlLbl val="0"/>
      </c:catAx>
      <c:spPr>
        <a:noFill/>
        <a:ln w="25400">
          <a:noFill/>
          <a:prstDash val="solid"/>
        </a:ln>
        <a:effectLst/>
      </c:spPr>
    </c:plotArea>
    <c:legend>
      <c:legendPos val="r"/>
      <c:layout>
        <c:manualLayout>
          <c:xMode val="edge"/>
          <c:yMode val="edge"/>
          <c:x val="0.17315162982736104"/>
          <c:y val="0.7882521539493097"/>
          <c:w val="0.70257178971711354"/>
          <c:h val="0.17145002664770467"/>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89240362295754"/>
          <c:y val="6.9093252356908302E-2"/>
          <c:w val="0.81331345865003868"/>
          <c:h val="0.59351329402210362"/>
        </c:manualLayout>
      </c:layout>
      <c:barChart>
        <c:barDir val="col"/>
        <c:grouping val="clustered"/>
        <c:varyColors val="0"/>
        <c:ser>
          <c:idx val="1"/>
          <c:order val="0"/>
          <c:tx>
            <c:strRef>
              <c:f>'2'!$BL$2</c:f>
              <c:strCache>
                <c:ptCount val="1"/>
                <c:pt idx="0">
                  <c:v> ROE (levo)</c:v>
                </c:pt>
              </c:strCache>
            </c:strRef>
          </c:tx>
          <c:spPr>
            <a:solidFill>
              <a:schemeClr val="accent4">
                <a:lumMod val="50000"/>
              </a:schemeClr>
            </a:solidFill>
            <a:ln w="25400" cap="flat" cmpd="sng" algn="ctr">
              <a:noFill/>
              <a:prstDash val="solid"/>
              <a:round/>
              <a:headEnd type="none" w="med" len="med"/>
              <a:tailEnd type="none" w="med" len="med"/>
            </a:ln>
            <a:effectLst/>
          </c:spPr>
          <c:invertIfNegative val="0"/>
          <c:cat>
            <c:strRef>
              <c:f>'2'!$BK$6:$BK$23</c:f>
              <c:strCach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 (1-11)</c:v>
                </c:pt>
              </c:strCache>
            </c:strRef>
          </c:cat>
          <c:val>
            <c:numRef>
              <c:f>'2'!$BL$6:$BL$23</c:f>
              <c:numCache>
                <c:formatCode>0.0</c:formatCode>
                <c:ptCount val="18"/>
                <c:pt idx="0">
                  <c:v>8.15</c:v>
                </c:pt>
                <c:pt idx="1">
                  <c:v>3.87</c:v>
                </c:pt>
                <c:pt idx="2">
                  <c:v>-2.2999999999999998</c:v>
                </c:pt>
                <c:pt idx="3">
                  <c:v>-12.54</c:v>
                </c:pt>
                <c:pt idx="4">
                  <c:v>-19.04</c:v>
                </c:pt>
                <c:pt idx="5">
                  <c:v>-100</c:v>
                </c:pt>
                <c:pt idx="6">
                  <c:v>-2.69</c:v>
                </c:pt>
                <c:pt idx="7">
                  <c:v>3.63</c:v>
                </c:pt>
                <c:pt idx="8">
                  <c:v>7.96</c:v>
                </c:pt>
                <c:pt idx="9">
                  <c:v>9.58</c:v>
                </c:pt>
                <c:pt idx="10">
                  <c:v>11.07</c:v>
                </c:pt>
                <c:pt idx="11">
                  <c:v>12.16</c:v>
                </c:pt>
                <c:pt idx="12">
                  <c:v>9.57</c:v>
                </c:pt>
                <c:pt idx="13">
                  <c:v>11.33</c:v>
                </c:pt>
                <c:pt idx="14">
                  <c:v>10.82</c:v>
                </c:pt>
                <c:pt idx="15">
                  <c:v>20.64</c:v>
                </c:pt>
                <c:pt idx="16">
                  <c:v>18.920000000000002</c:v>
                </c:pt>
                <c:pt idx="17">
                  <c:v>15.97</c:v>
                </c:pt>
              </c:numCache>
            </c:numRef>
          </c:val>
          <c:extLst>
            <c:ext xmlns:c16="http://schemas.microsoft.com/office/drawing/2014/chart" uri="{C3380CC4-5D6E-409C-BE32-E72D297353CC}">
              <c16:uniqueId val="{00000000-9A97-4AE2-82B7-6C0BEAFD55D8}"/>
            </c:ext>
          </c:extLst>
        </c:ser>
        <c:dLbls>
          <c:showLegendKey val="0"/>
          <c:showVal val="0"/>
          <c:showCatName val="0"/>
          <c:showSerName val="0"/>
          <c:showPercent val="0"/>
          <c:showBubbleSize val="0"/>
        </c:dLbls>
        <c:gapWidth val="10"/>
        <c:axId val="286544256"/>
        <c:axId val="286545792"/>
      </c:barChart>
      <c:lineChart>
        <c:grouping val="standard"/>
        <c:varyColors val="0"/>
        <c:ser>
          <c:idx val="5"/>
          <c:order val="1"/>
          <c:tx>
            <c:strRef>
              <c:f>'2'!$BM$2</c:f>
              <c:strCache>
                <c:ptCount val="1"/>
                <c:pt idx="0">
                  <c:v>Neto oslab. in rez. v bilančni vsoti (desno)</c:v>
                </c:pt>
              </c:strCache>
            </c:strRef>
          </c:tx>
          <c:spPr>
            <a:ln w="15875" cap="rnd" cmpd="sng" algn="ctr">
              <a:solidFill>
                <a:srgbClr val="1D694F">
                  <a:lumMod val="100000"/>
                </a:srgbClr>
              </a:solidFill>
              <a:prstDash val="solid"/>
              <a:round/>
              <a:headEnd type="none" w="med" len="med"/>
              <a:tailEnd type="none" w="med" len="med"/>
            </a:ln>
          </c:spPr>
          <c:marker>
            <c:symbol val="none"/>
          </c:marker>
          <c:dPt>
            <c:idx val="20"/>
            <c:bubble3D val="0"/>
            <c:extLst>
              <c:ext xmlns:c16="http://schemas.microsoft.com/office/drawing/2014/chart" uri="{C3380CC4-5D6E-409C-BE32-E72D297353CC}">
                <c16:uniqueId val="{00000001-9A97-4AE2-82B7-6C0BEAFD55D8}"/>
              </c:ext>
            </c:extLst>
          </c:dPt>
          <c:cat>
            <c:strRef>
              <c:f>'2'!$BK$6:$BK$23</c:f>
              <c:strCach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 (1-11)</c:v>
                </c:pt>
              </c:strCache>
            </c:strRef>
          </c:cat>
          <c:val>
            <c:numRef>
              <c:f>'2'!$BM$6:$BM$23</c:f>
              <c:numCache>
                <c:formatCode>0.0</c:formatCode>
                <c:ptCount val="18"/>
                <c:pt idx="0">
                  <c:v>0.61008429677680776</c:v>
                </c:pt>
                <c:pt idx="1">
                  <c:v>1.0024673012362568</c:v>
                </c:pt>
                <c:pt idx="2">
                  <c:v>1.5653609732142859</c:v>
                </c:pt>
                <c:pt idx="3">
                  <c:v>2.3924951345685677</c:v>
                </c:pt>
                <c:pt idx="4">
                  <c:v>3.3001387155247706</c:v>
                </c:pt>
                <c:pt idx="5">
                  <c:v>8.5337575818000921</c:v>
                </c:pt>
                <c:pt idx="6">
                  <c:v>1.6358221109969964</c:v>
                </c:pt>
                <c:pt idx="7">
                  <c:v>0.82449127449231141</c:v>
                </c:pt>
                <c:pt idx="8">
                  <c:v>0.26107369201206437</c:v>
                </c:pt>
                <c:pt idx="9">
                  <c:v>-0.11444847448508252</c:v>
                </c:pt>
                <c:pt idx="10">
                  <c:v>-0.12272691544296931</c:v>
                </c:pt>
                <c:pt idx="11">
                  <c:v>-0.11413760860207967</c:v>
                </c:pt>
                <c:pt idx="12">
                  <c:v>0.39434197440405994</c:v>
                </c:pt>
                <c:pt idx="13">
                  <c:v>-0.15770088270881458</c:v>
                </c:pt>
                <c:pt idx="14">
                  <c:v>2.8854536584846921E-2</c:v>
                </c:pt>
                <c:pt idx="15">
                  <c:v>1.9933322741480637E-2</c:v>
                </c:pt>
                <c:pt idx="16">
                  <c:v>0.13214197998697824</c:v>
                </c:pt>
                <c:pt idx="17">
                  <c:v>0.16832599392815339</c:v>
                </c:pt>
              </c:numCache>
            </c:numRef>
          </c:val>
          <c:smooth val="0"/>
          <c:extLst>
            <c:ext xmlns:c16="http://schemas.microsoft.com/office/drawing/2014/chart" uri="{C3380CC4-5D6E-409C-BE32-E72D297353CC}">
              <c16:uniqueId val="{00000002-9A97-4AE2-82B7-6C0BEAFD55D8}"/>
            </c:ext>
          </c:extLst>
        </c:ser>
        <c:ser>
          <c:idx val="0"/>
          <c:order val="2"/>
          <c:tx>
            <c:strRef>
              <c:f>'2'!$BN$2</c:f>
              <c:strCache>
                <c:ptCount val="1"/>
                <c:pt idx="0">
                  <c:v>Neto obrestna marža (desno)</c:v>
                </c:pt>
              </c:strCache>
            </c:strRef>
          </c:tx>
          <c:spPr>
            <a:ln w="15875" cap="rnd" cmpd="sng" algn="ctr">
              <a:solidFill>
                <a:schemeClr val="accent4">
                  <a:lumMod val="75000"/>
                </a:schemeClr>
              </a:solidFill>
              <a:prstDash val="solid"/>
              <a:round/>
              <a:headEnd type="none" w="med" len="med"/>
              <a:tailEnd type="none" w="med" len="med"/>
            </a:ln>
          </c:spPr>
          <c:marker>
            <c:symbol val="none"/>
          </c:marker>
          <c:cat>
            <c:strRef>
              <c:f>'2'!$BK$6:$BK$23</c:f>
              <c:strCach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 (1-11)</c:v>
                </c:pt>
              </c:strCache>
            </c:strRef>
          </c:cat>
          <c:val>
            <c:numRef>
              <c:f>'2'!$BN$6:$BN$23</c:f>
              <c:numCache>
                <c:formatCode>0.0</c:formatCode>
                <c:ptCount val="18"/>
                <c:pt idx="0">
                  <c:v>2.2067342793977445</c:v>
                </c:pt>
                <c:pt idx="1">
                  <c:v>1.9839993392874529</c:v>
                </c:pt>
                <c:pt idx="2">
                  <c:v>2.135889283542495</c:v>
                </c:pt>
                <c:pt idx="3">
                  <c:v>2.1276989855824704</c:v>
                </c:pt>
                <c:pt idx="4">
                  <c:v>1.9302956006325047</c:v>
                </c:pt>
                <c:pt idx="5">
                  <c:v>1.6711113052396087</c:v>
                </c:pt>
                <c:pt idx="6">
                  <c:v>2.1843366386654735</c:v>
                </c:pt>
                <c:pt idx="7">
                  <c:v>2.0622476787454085</c:v>
                </c:pt>
                <c:pt idx="8">
                  <c:v>1.9099754216801756</c:v>
                </c:pt>
                <c:pt idx="9">
                  <c:v>1.83349317945808</c:v>
                </c:pt>
                <c:pt idx="10">
                  <c:v>1.8432549158502276</c:v>
                </c:pt>
                <c:pt idx="11">
                  <c:v>1.7925297572255441</c:v>
                </c:pt>
                <c:pt idx="12">
                  <c:v>1.5705620639146749</c:v>
                </c:pt>
                <c:pt idx="13">
                  <c:v>1.4113333137339974</c:v>
                </c:pt>
                <c:pt idx="14">
                  <c:v>1.6083450338351564</c:v>
                </c:pt>
                <c:pt idx="15">
                  <c:v>2.9511242497055359</c:v>
                </c:pt>
                <c:pt idx="16">
                  <c:v>3.086283660587342</c:v>
                </c:pt>
                <c:pt idx="17">
                  <c:v>2.6805231544432346</c:v>
                </c:pt>
              </c:numCache>
            </c:numRef>
          </c:val>
          <c:smooth val="0"/>
          <c:extLst>
            <c:ext xmlns:c16="http://schemas.microsoft.com/office/drawing/2014/chart" uri="{C3380CC4-5D6E-409C-BE32-E72D297353CC}">
              <c16:uniqueId val="{00000003-9A97-4AE2-82B7-6C0BEAFD55D8}"/>
            </c:ext>
          </c:extLst>
        </c:ser>
        <c:dLbls>
          <c:showLegendKey val="0"/>
          <c:showVal val="0"/>
          <c:showCatName val="0"/>
          <c:showSerName val="0"/>
          <c:showPercent val="0"/>
          <c:showBubbleSize val="0"/>
        </c:dLbls>
        <c:marker val="1"/>
        <c:smooth val="0"/>
        <c:axId val="286559616"/>
        <c:axId val="286556160"/>
      </c:lineChart>
      <c:catAx>
        <c:axId val="286544256"/>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General" sourceLinked="1"/>
        <c:majorTickMark val="none"/>
        <c:minorTickMark val="none"/>
        <c:tickLblPos val="low"/>
        <c:spPr>
          <a:ln w="6350">
            <a:solidFill>
              <a:srgbClr val="868685"/>
            </a:solidFill>
            <a:prstDash val="solid"/>
          </a:ln>
        </c:spPr>
        <c:txPr>
          <a:bodyPr rot="-5400000" vert="horz"/>
          <a:lstStyle/>
          <a:p>
            <a:pPr>
              <a:defRPr sz="750"/>
            </a:pPr>
            <a:endParaRPr lang="sl-SI"/>
          </a:p>
        </c:txPr>
        <c:crossAx val="286545792"/>
        <c:crossesAt val="0"/>
        <c:auto val="0"/>
        <c:lblAlgn val="ctr"/>
        <c:lblOffset val="100"/>
        <c:tickLblSkip val="1"/>
        <c:tickMarkSkip val="1"/>
        <c:noMultiLvlLbl val="0"/>
      </c:catAx>
      <c:valAx>
        <c:axId val="286545792"/>
        <c:scaling>
          <c:orientation val="minMax"/>
          <c:max val="30"/>
          <c:min val="-20"/>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286544256"/>
        <c:crosses val="autoZero"/>
        <c:crossBetween val="between"/>
        <c:majorUnit val="5"/>
      </c:valAx>
      <c:valAx>
        <c:axId val="286556160"/>
        <c:scaling>
          <c:orientation val="minMax"/>
        </c:scaling>
        <c:delete val="0"/>
        <c:axPos val="r"/>
        <c:numFmt formatCode="0" sourceLinked="0"/>
        <c:majorTickMark val="none"/>
        <c:minorTickMark val="none"/>
        <c:tickLblPos val="nextTo"/>
        <c:spPr>
          <a:ln>
            <a:noFill/>
          </a:ln>
        </c:spPr>
        <c:crossAx val="286559616"/>
        <c:crosses val="max"/>
        <c:crossBetween val="between"/>
      </c:valAx>
      <c:catAx>
        <c:axId val="286559616"/>
        <c:scaling>
          <c:orientation val="minMax"/>
        </c:scaling>
        <c:delete val="1"/>
        <c:axPos val="b"/>
        <c:numFmt formatCode="General" sourceLinked="1"/>
        <c:majorTickMark val="out"/>
        <c:minorTickMark val="none"/>
        <c:tickLblPos val="none"/>
        <c:crossAx val="286556160"/>
        <c:crosses val="autoZero"/>
        <c:auto val="0"/>
        <c:lblAlgn val="ctr"/>
        <c:lblOffset val="100"/>
        <c:noMultiLvlLbl val="0"/>
      </c:cat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ayout>
        <c:manualLayout>
          <c:xMode val="edge"/>
          <c:yMode val="edge"/>
          <c:x val="6.3688043329843888E-2"/>
          <c:y val="0.82745277356025559"/>
          <c:w val="0.88477456647398856"/>
          <c:h val="0.15012570177606724"/>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293157338551686E-2"/>
          <c:y val="6.0103954445153027E-2"/>
          <c:w val="0.79630824371127962"/>
          <c:h val="0.57790304921751989"/>
        </c:manualLayout>
      </c:layout>
      <c:barChart>
        <c:barDir val="col"/>
        <c:grouping val="clustered"/>
        <c:varyColors val="0"/>
        <c:ser>
          <c:idx val="0"/>
          <c:order val="0"/>
          <c:tx>
            <c:strRef>
              <c:f>'2'!$BT$2</c:f>
              <c:strCache>
                <c:ptCount val="1"/>
                <c:pt idx="0">
                  <c:v>Likvidnostni blažilnik</c:v>
                </c:pt>
              </c:strCache>
            </c:strRef>
          </c:tx>
          <c:spPr>
            <a:solidFill>
              <a:srgbClr val="AE924D">
                <a:lumMod val="100000"/>
              </a:srgbClr>
            </a:solidFill>
            <a:ln w="25400" cap="flat" cmpd="sng" algn="ctr">
              <a:noFill/>
              <a:prstDash val="solid"/>
              <a:round/>
              <a:headEnd type="none" w="med" len="med"/>
              <a:tailEnd type="none" w="med" len="med"/>
            </a:ln>
            <a:effectLst>
              <a:outerShdw blurRad="50800" dist="50800" dir="5400000" algn="ctr" rotWithShape="0">
                <a:schemeClr val="bg1"/>
              </a:outerShdw>
            </a:effectLst>
          </c:spPr>
          <c:invertIfNegative val="0"/>
          <c:dPt>
            <c:idx val="47"/>
            <c:invertIfNegative val="0"/>
            <c:bubble3D val="0"/>
            <c:spPr>
              <a:solidFill>
                <a:srgbClr val="AE924D"/>
              </a:solidFill>
              <a:ln w="25400" cap="flat" cmpd="sng" algn="ctr">
                <a:noFill/>
                <a:prstDash val="solid"/>
                <a:round/>
                <a:headEnd type="none" w="med" len="med"/>
                <a:tailEnd type="none" w="med" len="med"/>
              </a:ln>
              <a:effectLst>
                <a:outerShdw blurRad="50800" dist="50800" dir="5400000" algn="ctr" rotWithShape="0">
                  <a:schemeClr val="bg1"/>
                </a:outerShdw>
              </a:effectLst>
            </c:spPr>
            <c:extLst>
              <c:ext xmlns:c16="http://schemas.microsoft.com/office/drawing/2014/chart" uri="{C3380CC4-5D6E-409C-BE32-E72D297353CC}">
                <c16:uniqueId val="{00000001-4104-462D-9DF4-697BF5548393}"/>
              </c:ext>
            </c:extLst>
          </c:dPt>
          <c:dPt>
            <c:idx val="48"/>
            <c:invertIfNegative val="0"/>
            <c:bubble3D val="0"/>
            <c:spPr>
              <a:solidFill>
                <a:srgbClr val="AE924D"/>
              </a:solidFill>
              <a:ln w="25400" cap="flat" cmpd="sng" algn="ctr">
                <a:noFill/>
                <a:prstDash val="solid"/>
                <a:round/>
                <a:headEnd type="none" w="med" len="med"/>
                <a:tailEnd type="none" w="med" len="med"/>
              </a:ln>
              <a:effectLst>
                <a:outerShdw blurRad="50800" dist="50800" dir="5400000" algn="ctr" rotWithShape="0">
                  <a:schemeClr val="bg1"/>
                </a:outerShdw>
              </a:effectLst>
            </c:spPr>
            <c:extLst>
              <c:ext xmlns:c16="http://schemas.microsoft.com/office/drawing/2014/chart" uri="{C3380CC4-5D6E-409C-BE32-E72D297353CC}">
                <c16:uniqueId val="{00000003-4104-462D-9DF4-697BF5548393}"/>
              </c:ext>
            </c:extLst>
          </c:dPt>
          <c:cat>
            <c:numRef>
              <c:f>'2'!$BR$6:$BR$113</c:f>
              <c:numCache>
                <c:formatCode>yyyy</c:formatCode>
                <c:ptCount val="108"/>
                <c:pt idx="6" formatCode="yy">
                  <c:v>43100</c:v>
                </c:pt>
                <c:pt idx="18" formatCode="yy">
                  <c:v>43465</c:v>
                </c:pt>
                <c:pt idx="30" formatCode="yy">
                  <c:v>43830</c:v>
                </c:pt>
                <c:pt idx="42" formatCode="yy">
                  <c:v>44196</c:v>
                </c:pt>
                <c:pt idx="54" formatCode="yy">
                  <c:v>44561</c:v>
                </c:pt>
                <c:pt idx="66" formatCode="yy">
                  <c:v>44926</c:v>
                </c:pt>
                <c:pt idx="78" formatCode="yy">
                  <c:v>45291</c:v>
                </c:pt>
                <c:pt idx="90" formatCode="yy">
                  <c:v>45657</c:v>
                </c:pt>
                <c:pt idx="102" formatCode="yy">
                  <c:v>46022</c:v>
                </c:pt>
              </c:numCache>
            </c:numRef>
          </c:cat>
          <c:val>
            <c:numRef>
              <c:f>'2'!$BT$6:$BT$113</c:f>
              <c:numCache>
                <c:formatCode>0.0</c:formatCode>
                <c:ptCount val="108"/>
                <c:pt idx="0">
                  <c:v>9.1060400009155273</c:v>
                </c:pt>
                <c:pt idx="1">
                  <c:v>9.2730436325073242</c:v>
                </c:pt>
                <c:pt idx="2">
                  <c:v>9.3326454162597656</c:v>
                </c:pt>
                <c:pt idx="3">
                  <c:v>8.9960441589355469</c:v>
                </c:pt>
                <c:pt idx="4">
                  <c:v>9.0765161514282227</c:v>
                </c:pt>
                <c:pt idx="5">
                  <c:v>8.9541110992431641</c:v>
                </c:pt>
                <c:pt idx="6">
                  <c:v>9.1779928207397461</c:v>
                </c:pt>
                <c:pt idx="7">
                  <c:v>9.142970085144043</c:v>
                </c:pt>
                <c:pt idx="8">
                  <c:v>9.1309118270874023</c:v>
                </c:pt>
                <c:pt idx="9">
                  <c:v>9.0901346206665039</c:v>
                </c:pt>
                <c:pt idx="10">
                  <c:v>9.3066959381103516</c:v>
                </c:pt>
                <c:pt idx="11">
                  <c:v>9.0698633193969727</c:v>
                </c:pt>
                <c:pt idx="12">
                  <c:v>8.7201623916625977</c:v>
                </c:pt>
                <c:pt idx="13">
                  <c:v>8.7735137939453125</c:v>
                </c:pt>
                <c:pt idx="14">
                  <c:v>8.8088064193725586</c:v>
                </c:pt>
                <c:pt idx="15">
                  <c:v>8.8918905258178711</c:v>
                </c:pt>
                <c:pt idx="16">
                  <c:v>8.8663320541381836</c:v>
                </c:pt>
                <c:pt idx="17">
                  <c:v>8.9742488861083984</c:v>
                </c:pt>
                <c:pt idx="18">
                  <c:v>9.3327436447143555</c:v>
                </c:pt>
                <c:pt idx="19">
                  <c:v>9.3555965423583984</c:v>
                </c:pt>
                <c:pt idx="20">
                  <c:v>9.1549434661865234</c:v>
                </c:pt>
                <c:pt idx="21">
                  <c:v>8.819605827331543</c:v>
                </c:pt>
                <c:pt idx="22">
                  <c:v>9.0778656005859375</c:v>
                </c:pt>
                <c:pt idx="23">
                  <c:v>9.6536769866943359</c:v>
                </c:pt>
                <c:pt idx="24">
                  <c:v>9.4917440414428711</c:v>
                </c:pt>
                <c:pt idx="25">
                  <c:v>9.6610803604125977</c:v>
                </c:pt>
                <c:pt idx="26">
                  <c:v>9.6944847106933594</c:v>
                </c:pt>
                <c:pt idx="27">
                  <c:v>9.6951103210449219</c:v>
                </c:pt>
                <c:pt idx="28">
                  <c:v>9.9029941558837891</c:v>
                </c:pt>
                <c:pt idx="29">
                  <c:v>9.7392339706420898</c:v>
                </c:pt>
                <c:pt idx="30">
                  <c:v>10.194208145141602</c:v>
                </c:pt>
                <c:pt idx="31">
                  <c:v>9.9773797988891602</c:v>
                </c:pt>
                <c:pt idx="32">
                  <c:v>9.8941192626953125</c:v>
                </c:pt>
                <c:pt idx="33">
                  <c:v>9.8973274230957031</c:v>
                </c:pt>
                <c:pt idx="34">
                  <c:v>10.261447906494141</c:v>
                </c:pt>
                <c:pt idx="35">
                  <c:v>10.988249778747559</c:v>
                </c:pt>
                <c:pt idx="36">
                  <c:v>10.537240982055664</c:v>
                </c:pt>
                <c:pt idx="37">
                  <c:v>10.222044944763184</c:v>
                </c:pt>
                <c:pt idx="38">
                  <c:v>10.60297966003418</c:v>
                </c:pt>
                <c:pt idx="39">
                  <c:v>11.094185829162598</c:v>
                </c:pt>
                <c:pt idx="40">
                  <c:v>11.555662155151367</c:v>
                </c:pt>
                <c:pt idx="41">
                  <c:v>12.367722511291504</c:v>
                </c:pt>
                <c:pt idx="42">
                  <c:v>12.66544246673584</c:v>
                </c:pt>
                <c:pt idx="43">
                  <c:v>12.676352500915527</c:v>
                </c:pt>
                <c:pt idx="44">
                  <c:v>12.643589019775391</c:v>
                </c:pt>
                <c:pt idx="45">
                  <c:v>12.78425407409668</c:v>
                </c:pt>
                <c:pt idx="46">
                  <c:v>13.222723007202148</c:v>
                </c:pt>
                <c:pt idx="47">
                  <c:v>13.456796646118164</c:v>
                </c:pt>
                <c:pt idx="48">
                  <c:v>13.78941822052002</c:v>
                </c:pt>
                <c:pt idx="49">
                  <c:v>13.529427528381348</c:v>
                </c:pt>
                <c:pt idx="50">
                  <c:v>14.105195999145508</c:v>
                </c:pt>
                <c:pt idx="51">
                  <c:v>13.882302284240723</c:v>
                </c:pt>
                <c:pt idx="52">
                  <c:v>14.094538688659668</c:v>
                </c:pt>
                <c:pt idx="53">
                  <c:v>14.930839538574219</c:v>
                </c:pt>
                <c:pt idx="54">
                  <c:v>14.587933540344238</c:v>
                </c:pt>
                <c:pt idx="55">
                  <c:v>14.703797340393066</c:v>
                </c:pt>
                <c:pt idx="56">
                  <c:v>14.755084991455078</c:v>
                </c:pt>
                <c:pt idx="57">
                  <c:v>14.075272560119629</c:v>
                </c:pt>
                <c:pt idx="58">
                  <c:v>14.203106880187988</c:v>
                </c:pt>
                <c:pt idx="59">
                  <c:v>14.683259963989258</c:v>
                </c:pt>
                <c:pt idx="60">
                  <c:v>14.570384979248047</c:v>
                </c:pt>
                <c:pt idx="61">
                  <c:v>14.332549095153809</c:v>
                </c:pt>
                <c:pt idx="62">
                  <c:v>13.881222724914551</c:v>
                </c:pt>
                <c:pt idx="63">
                  <c:v>13.301335334777832</c:v>
                </c:pt>
                <c:pt idx="64">
                  <c:v>13.640886306762695</c:v>
                </c:pt>
                <c:pt idx="65">
                  <c:v>13.217398643493652</c:v>
                </c:pt>
                <c:pt idx="66">
                  <c:v>13.417896270751953</c:v>
                </c:pt>
                <c:pt idx="67">
                  <c:v>13.312347412109375</c:v>
                </c:pt>
                <c:pt idx="68">
                  <c:v>13.897049903869629</c:v>
                </c:pt>
                <c:pt idx="69">
                  <c:v>13.456543922424316</c:v>
                </c:pt>
                <c:pt idx="70">
                  <c:v>14.016904830932617</c:v>
                </c:pt>
                <c:pt idx="71">
                  <c:v>14.977124214172363</c:v>
                </c:pt>
                <c:pt idx="72">
                  <c:v>14.857640266418457</c:v>
                </c:pt>
                <c:pt idx="73">
                  <c:v>15.222556114196777</c:v>
                </c:pt>
                <c:pt idx="74">
                  <c:v>15.97423267364502</c:v>
                </c:pt>
                <c:pt idx="75">
                  <c:v>15.463973999023438</c:v>
                </c:pt>
                <c:pt idx="76">
                  <c:v>15.553462028503418</c:v>
                </c:pt>
                <c:pt idx="77">
                  <c:v>16.738357543945313</c:v>
                </c:pt>
                <c:pt idx="78">
                  <c:v>16.912326812744141</c:v>
                </c:pt>
                <c:pt idx="79">
                  <c:v>17.332529067993164</c:v>
                </c:pt>
                <c:pt idx="80">
                  <c:v>17.359579086303711</c:v>
                </c:pt>
                <c:pt idx="81">
                  <c:v>16.92437744140625</c:v>
                </c:pt>
                <c:pt idx="82">
                  <c:v>17.236434936523438</c:v>
                </c:pt>
                <c:pt idx="83">
                  <c:v>18.186494827270508</c:v>
                </c:pt>
                <c:pt idx="84">
                  <c:v>17.525796890258789</c:v>
                </c:pt>
                <c:pt idx="85">
                  <c:v>17.382387161254883</c:v>
                </c:pt>
                <c:pt idx="86">
                  <c:v>17.262973785400391</c:v>
                </c:pt>
                <c:pt idx="87">
                  <c:v>16.843029022216797</c:v>
                </c:pt>
                <c:pt idx="88">
                  <c:v>17.385345458984375</c:v>
                </c:pt>
                <c:pt idx="89">
                  <c:v>17.443527221679688</c:v>
                </c:pt>
                <c:pt idx="90">
                  <c:v>17.520975112915039</c:v>
                </c:pt>
                <c:pt idx="91">
                  <c:v>18.041107177734375</c:v>
                </c:pt>
                <c:pt idx="92">
                  <c:v>17.122989654541016</c:v>
                </c:pt>
                <c:pt idx="93">
                  <c:v>16.810157775878906</c:v>
                </c:pt>
                <c:pt idx="94">
                  <c:v>16.886459350585938</c:v>
                </c:pt>
                <c:pt idx="95">
                  <c:v>17.054609298706055</c:v>
                </c:pt>
                <c:pt idx="96">
                  <c:v>17.579514969129999</c:v>
                </c:pt>
                <c:pt idx="97">
                  <c:v>17.63329795045</c:v>
                </c:pt>
                <c:pt idx="98">
                  <c:v>17.0826129159</c:v>
                </c:pt>
                <c:pt idx="99">
                  <c:v>16.67086483273</c:v>
                </c:pt>
                <c:pt idx="100">
                  <c:v>17.69373249829</c:v>
                </c:pt>
                <c:pt idx="101">
                  <c:v>17.191348186430002</c:v>
                </c:pt>
                <c:pt idx="102">
                  <c:v>16.890999254940002</c:v>
                </c:pt>
                <c:pt idx="103">
                  <c:v>16.747204821690001</c:v>
                </c:pt>
                <c:pt idx="104">
                  <c:v>16.682689473340002</c:v>
                </c:pt>
                <c:pt idx="105">
                  <c:v>16.821770309889999</c:v>
                </c:pt>
                <c:pt idx="106">
                  <c:v>16.858104696530003</c:v>
                </c:pt>
              </c:numCache>
            </c:numRef>
          </c:val>
          <c:extLst>
            <c:ext xmlns:c16="http://schemas.microsoft.com/office/drawing/2014/chart" uri="{C3380CC4-5D6E-409C-BE32-E72D297353CC}">
              <c16:uniqueId val="{00000004-4104-462D-9DF4-697BF5548393}"/>
            </c:ext>
          </c:extLst>
        </c:ser>
        <c:ser>
          <c:idx val="1"/>
          <c:order val="1"/>
          <c:tx>
            <c:strRef>
              <c:f>'2'!$BU$2</c:f>
              <c:strCache>
                <c:ptCount val="1"/>
                <c:pt idx="0">
                  <c:v>Neto likvidnostni odliv</c:v>
                </c:pt>
              </c:strCache>
            </c:strRef>
          </c:tx>
          <c:spPr>
            <a:solidFill>
              <a:srgbClr val="1D694F">
                <a:lumMod val="100000"/>
              </a:srgbClr>
            </a:solidFill>
            <a:ln w="25400" cap="flat" cmpd="sng" algn="ctr">
              <a:noFill/>
              <a:prstDash val="solid"/>
              <a:round/>
              <a:headEnd type="none" w="med" len="med"/>
              <a:tailEnd type="none" w="med" len="med"/>
            </a:ln>
          </c:spPr>
          <c:invertIfNegative val="0"/>
          <c:cat>
            <c:numRef>
              <c:f>'2'!$BR$6:$BR$113</c:f>
              <c:numCache>
                <c:formatCode>yyyy</c:formatCode>
                <c:ptCount val="108"/>
                <c:pt idx="6" formatCode="yy">
                  <c:v>43100</c:v>
                </c:pt>
                <c:pt idx="18" formatCode="yy">
                  <c:v>43465</c:v>
                </c:pt>
                <c:pt idx="30" formatCode="yy">
                  <c:v>43830</c:v>
                </c:pt>
                <c:pt idx="42" formatCode="yy">
                  <c:v>44196</c:v>
                </c:pt>
                <c:pt idx="54" formatCode="yy">
                  <c:v>44561</c:v>
                </c:pt>
                <c:pt idx="66" formatCode="yy">
                  <c:v>44926</c:v>
                </c:pt>
                <c:pt idx="78" formatCode="yy">
                  <c:v>45291</c:v>
                </c:pt>
                <c:pt idx="90" formatCode="yy">
                  <c:v>45657</c:v>
                </c:pt>
                <c:pt idx="102" formatCode="yy">
                  <c:v>46022</c:v>
                </c:pt>
              </c:numCache>
            </c:numRef>
          </c:cat>
          <c:val>
            <c:numRef>
              <c:f>'2'!$BU$6:$BU$113</c:f>
              <c:numCache>
                <c:formatCode>0.0</c:formatCode>
                <c:ptCount val="108"/>
                <c:pt idx="0">
                  <c:v>2.3120460510253906</c:v>
                </c:pt>
                <c:pt idx="1">
                  <c:v>2.2999401092529297</c:v>
                </c:pt>
                <c:pt idx="2">
                  <c:v>2.41994309425354</c:v>
                </c:pt>
                <c:pt idx="3">
                  <c:v>2.46126389503479</c:v>
                </c:pt>
                <c:pt idx="4">
                  <c:v>2.5167949199676514</c:v>
                </c:pt>
                <c:pt idx="5">
                  <c:v>2.758018970489502</c:v>
                </c:pt>
                <c:pt idx="6">
                  <c:v>2.647953987121582</c:v>
                </c:pt>
                <c:pt idx="7">
                  <c:v>2.506633996963501</c:v>
                </c:pt>
                <c:pt idx="8">
                  <c:v>2.5526909828186035</c:v>
                </c:pt>
                <c:pt idx="9">
                  <c:v>2.6269600391387939</c:v>
                </c:pt>
                <c:pt idx="10">
                  <c:v>2.7529919147491455</c:v>
                </c:pt>
                <c:pt idx="11">
                  <c:v>2.919450044631958</c:v>
                </c:pt>
                <c:pt idx="12">
                  <c:v>2.7531130313873291</c:v>
                </c:pt>
                <c:pt idx="13">
                  <c:v>2.7552909851074219</c:v>
                </c:pt>
                <c:pt idx="14">
                  <c:v>2.5724079608917236</c:v>
                </c:pt>
                <c:pt idx="15">
                  <c:v>2.8067870140075684</c:v>
                </c:pt>
                <c:pt idx="16">
                  <c:v>2.778040885925293</c:v>
                </c:pt>
                <c:pt idx="17">
                  <c:v>2.8845479488372803</c:v>
                </c:pt>
                <c:pt idx="18">
                  <c:v>3.1090750694274902</c:v>
                </c:pt>
                <c:pt idx="19">
                  <c:v>3.0675649642944336</c:v>
                </c:pt>
                <c:pt idx="20">
                  <c:v>3.0749170780181885</c:v>
                </c:pt>
                <c:pt idx="21">
                  <c:v>2.8853011131286621</c:v>
                </c:pt>
                <c:pt idx="22">
                  <c:v>2.8138630390167236</c:v>
                </c:pt>
                <c:pt idx="23">
                  <c:v>2.9438600540161133</c:v>
                </c:pt>
                <c:pt idx="24">
                  <c:v>3.0219039916992188</c:v>
                </c:pt>
                <c:pt idx="25">
                  <c:v>3.1217639446258545</c:v>
                </c:pt>
                <c:pt idx="26">
                  <c:v>3.019813060760498</c:v>
                </c:pt>
                <c:pt idx="27">
                  <c:v>3.1904160976409912</c:v>
                </c:pt>
                <c:pt idx="28">
                  <c:v>3.1729190349578857</c:v>
                </c:pt>
                <c:pt idx="29">
                  <c:v>2.9571309089660645</c:v>
                </c:pt>
                <c:pt idx="30">
                  <c:v>3.0083770751953125</c:v>
                </c:pt>
                <c:pt idx="31">
                  <c:v>2.8677549362182617</c:v>
                </c:pt>
                <c:pt idx="32">
                  <c:v>3.0790328979492188</c:v>
                </c:pt>
                <c:pt idx="33">
                  <c:v>3.0645580291748047</c:v>
                </c:pt>
                <c:pt idx="34">
                  <c:v>3.1146249771118164</c:v>
                </c:pt>
                <c:pt idx="35">
                  <c:v>3.529465913772583</c:v>
                </c:pt>
                <c:pt idx="36">
                  <c:v>3.6345961093902588</c:v>
                </c:pt>
                <c:pt idx="37">
                  <c:v>3.3284339904785156</c:v>
                </c:pt>
                <c:pt idx="38">
                  <c:v>3.6884009838104248</c:v>
                </c:pt>
                <c:pt idx="39">
                  <c:v>3.6002705097198486</c:v>
                </c:pt>
                <c:pt idx="40">
                  <c:v>3.5471937656402588</c:v>
                </c:pt>
                <c:pt idx="41">
                  <c:v>3.9925143718719482</c:v>
                </c:pt>
                <c:pt idx="42">
                  <c:v>4.1052851676940918</c:v>
                </c:pt>
                <c:pt idx="43">
                  <c:v>4.0120115280151367</c:v>
                </c:pt>
                <c:pt idx="44">
                  <c:v>3.9482767581939697</c:v>
                </c:pt>
                <c:pt idx="45">
                  <c:v>4.0047392845153809</c:v>
                </c:pt>
                <c:pt idx="46">
                  <c:v>4.1038575172424316</c:v>
                </c:pt>
                <c:pt idx="47">
                  <c:v>4.1441550254821777</c:v>
                </c:pt>
                <c:pt idx="48">
                  <c:v>4.2282915115356445</c:v>
                </c:pt>
                <c:pt idx="49">
                  <c:v>3.9475045204162598</c:v>
                </c:pt>
                <c:pt idx="50">
                  <c:v>4.2934722900390625</c:v>
                </c:pt>
                <c:pt idx="51">
                  <c:v>4.1603541374206543</c:v>
                </c:pt>
                <c:pt idx="52">
                  <c:v>4.1544265747070313</c:v>
                </c:pt>
                <c:pt idx="53">
                  <c:v>4.4406557083129883</c:v>
                </c:pt>
                <c:pt idx="54">
                  <c:v>4.2831230163574219</c:v>
                </c:pt>
                <c:pt idx="55">
                  <c:v>4.1321654319763184</c:v>
                </c:pt>
                <c:pt idx="56">
                  <c:v>4.5151000022888184</c:v>
                </c:pt>
                <c:pt idx="57">
                  <c:v>4.4435834884643555</c:v>
                </c:pt>
                <c:pt idx="58">
                  <c:v>4.684018611907959</c:v>
                </c:pt>
                <c:pt idx="59">
                  <c:v>4.7061614990234375</c:v>
                </c:pt>
                <c:pt idx="60">
                  <c:v>4.774989128112793</c:v>
                </c:pt>
                <c:pt idx="61">
                  <c:v>4.881800651550293</c:v>
                </c:pt>
                <c:pt idx="62">
                  <c:v>4.9480834007263184</c:v>
                </c:pt>
                <c:pt idx="63">
                  <c:v>4.5864725112915039</c:v>
                </c:pt>
                <c:pt idx="64">
                  <c:v>4.7382822036743164</c:v>
                </c:pt>
                <c:pt idx="65">
                  <c:v>4.5615310668945313</c:v>
                </c:pt>
                <c:pt idx="66">
                  <c:v>4.7235698699951172</c:v>
                </c:pt>
                <c:pt idx="67">
                  <c:v>4.5747122764587402</c:v>
                </c:pt>
                <c:pt idx="68">
                  <c:v>5.0887918472290039</c:v>
                </c:pt>
                <c:pt idx="69">
                  <c:v>4.8464221954345703</c:v>
                </c:pt>
                <c:pt idx="70">
                  <c:v>4.9671182632446289</c:v>
                </c:pt>
                <c:pt idx="71">
                  <c:v>5.1726231575012207</c:v>
                </c:pt>
                <c:pt idx="72">
                  <c:v>5.0258207321166992</c:v>
                </c:pt>
                <c:pt idx="73">
                  <c:v>4.8445816040039063</c:v>
                </c:pt>
                <c:pt idx="74">
                  <c:v>5.1033096313476563</c:v>
                </c:pt>
                <c:pt idx="75">
                  <c:v>4.9700145721435547</c:v>
                </c:pt>
                <c:pt idx="76">
                  <c:v>4.6725397109985352</c:v>
                </c:pt>
                <c:pt idx="77">
                  <c:v>4.9055404663085938</c:v>
                </c:pt>
                <c:pt idx="78">
                  <c:v>4.8157367706298828</c:v>
                </c:pt>
                <c:pt idx="79">
                  <c:v>4.886655330657959</c:v>
                </c:pt>
                <c:pt idx="80">
                  <c:v>5.1391410827636719</c:v>
                </c:pt>
                <c:pt idx="81">
                  <c:v>4.9142723083496094</c:v>
                </c:pt>
                <c:pt idx="82">
                  <c:v>5.0043144226074219</c:v>
                </c:pt>
                <c:pt idx="83">
                  <c:v>5.4281258583068848</c:v>
                </c:pt>
                <c:pt idx="84">
                  <c:v>4.8131833076477051</c:v>
                </c:pt>
                <c:pt idx="85">
                  <c:v>4.8137993812561035</c:v>
                </c:pt>
                <c:pt idx="86">
                  <c:v>5.1312346458435059</c:v>
                </c:pt>
                <c:pt idx="87">
                  <c:v>4.9110827445983887</c:v>
                </c:pt>
                <c:pt idx="88">
                  <c:v>4.9430794715881348</c:v>
                </c:pt>
                <c:pt idx="89">
                  <c:v>4.7581295967102051</c:v>
                </c:pt>
                <c:pt idx="90">
                  <c:v>4.8487482070922852</c:v>
                </c:pt>
                <c:pt idx="91">
                  <c:v>4.8665628433227539</c:v>
                </c:pt>
                <c:pt idx="92">
                  <c:v>5.2415103912353516</c:v>
                </c:pt>
                <c:pt idx="93">
                  <c:v>5.1299233436584473</c:v>
                </c:pt>
                <c:pt idx="94">
                  <c:v>5.3660454750061035</c:v>
                </c:pt>
                <c:pt idx="95">
                  <c:v>5.3985490798950195</c:v>
                </c:pt>
                <c:pt idx="96">
                  <c:v>5.5215640624999995</c:v>
                </c:pt>
                <c:pt idx="97">
                  <c:v>5.6835223734299998</c:v>
                </c:pt>
                <c:pt idx="98">
                  <c:v>5.7379979604099995</c:v>
                </c:pt>
                <c:pt idx="99">
                  <c:v>5.3336874508900003</c:v>
                </c:pt>
                <c:pt idx="100">
                  <c:v>5.9194538306100002</c:v>
                </c:pt>
                <c:pt idx="101">
                  <c:v>6.0156943330800008</c:v>
                </c:pt>
                <c:pt idx="102">
                  <c:v>5.7414591655100002</c:v>
                </c:pt>
                <c:pt idx="103">
                  <c:v>5.6348321833000004</c:v>
                </c:pt>
                <c:pt idx="104">
                  <c:v>5.7679557742699998</c:v>
                </c:pt>
                <c:pt idx="105">
                  <c:v>5.8654469827</c:v>
                </c:pt>
                <c:pt idx="106">
                  <c:v>5.8093938278600001</c:v>
                </c:pt>
              </c:numCache>
            </c:numRef>
          </c:val>
          <c:extLst>
            <c:ext xmlns:c16="http://schemas.microsoft.com/office/drawing/2014/chart" uri="{C3380CC4-5D6E-409C-BE32-E72D297353CC}">
              <c16:uniqueId val="{00000005-4104-462D-9DF4-697BF5548393}"/>
            </c:ext>
          </c:extLst>
        </c:ser>
        <c:dLbls>
          <c:showLegendKey val="0"/>
          <c:showVal val="0"/>
          <c:showCatName val="0"/>
          <c:showSerName val="0"/>
          <c:showPercent val="0"/>
          <c:showBubbleSize val="0"/>
        </c:dLbls>
        <c:gapWidth val="150"/>
        <c:axId val="282070672"/>
        <c:axId val="1"/>
      </c:barChart>
      <c:lineChart>
        <c:grouping val="standard"/>
        <c:varyColors val="0"/>
        <c:ser>
          <c:idx val="3"/>
          <c:order val="2"/>
          <c:tx>
            <c:strRef>
              <c:f>'2'!$BV$2</c:f>
              <c:strCache>
                <c:ptCount val="1"/>
                <c:pt idx="0">
                  <c:v>Količnik likvidnostnega kritja – LCR (desno)</c:v>
                </c:pt>
              </c:strCache>
            </c:strRef>
          </c:tx>
          <c:spPr>
            <a:ln w="15875" cap="rnd" cmpd="sng" algn="ctr">
              <a:solidFill>
                <a:schemeClr val="accent2">
                  <a:lumMod val="75000"/>
                </a:schemeClr>
              </a:solidFill>
              <a:prstDash val="solid"/>
              <a:round/>
              <a:headEnd type="none" w="med" len="med"/>
              <a:tailEnd type="none" w="med" len="med"/>
            </a:ln>
          </c:spPr>
          <c:marker>
            <c:symbol val="none"/>
          </c:marker>
          <c:cat>
            <c:numRef>
              <c:f>'2'!$BR$6:$BR$113</c:f>
              <c:numCache>
                <c:formatCode>yyyy</c:formatCode>
                <c:ptCount val="108"/>
                <c:pt idx="6" formatCode="yy">
                  <c:v>43100</c:v>
                </c:pt>
                <c:pt idx="18" formatCode="yy">
                  <c:v>43465</c:v>
                </c:pt>
                <c:pt idx="30" formatCode="yy">
                  <c:v>43830</c:v>
                </c:pt>
                <c:pt idx="42" formatCode="yy">
                  <c:v>44196</c:v>
                </c:pt>
                <c:pt idx="54" formatCode="yy">
                  <c:v>44561</c:v>
                </c:pt>
                <c:pt idx="66" formatCode="yy">
                  <c:v>44926</c:v>
                </c:pt>
                <c:pt idx="78" formatCode="yy">
                  <c:v>45291</c:v>
                </c:pt>
                <c:pt idx="90" formatCode="yy">
                  <c:v>45657</c:v>
                </c:pt>
                <c:pt idx="102" formatCode="yy">
                  <c:v>46022</c:v>
                </c:pt>
              </c:numCache>
            </c:numRef>
          </c:cat>
          <c:val>
            <c:numRef>
              <c:f>'2'!$BV$6:$BV$113</c:f>
              <c:numCache>
                <c:formatCode>0.0</c:formatCode>
                <c:ptCount val="108"/>
                <c:pt idx="0">
                  <c:v>393.85202026367188</c:v>
                </c:pt>
                <c:pt idx="1">
                  <c:v>403.18634033203125</c:v>
                </c:pt>
                <c:pt idx="2">
                  <c:v>385.65557861328125</c:v>
                </c:pt>
                <c:pt idx="3">
                  <c:v>365.50503540039063</c:v>
                </c:pt>
                <c:pt idx="4">
                  <c:v>360.63787841796875</c:v>
                </c:pt>
                <c:pt idx="5">
                  <c:v>324.6573486328125</c:v>
                </c:pt>
                <c:pt idx="6">
                  <c:v>346.60696411132813</c:v>
                </c:pt>
                <c:pt idx="7">
                  <c:v>364.75088500976563</c:v>
                </c:pt>
                <c:pt idx="8">
                  <c:v>357.697509765625</c:v>
                </c:pt>
                <c:pt idx="9">
                  <c:v>346.03250122070313</c:v>
                </c:pt>
                <c:pt idx="10">
                  <c:v>338.0574951171875</c:v>
                </c:pt>
                <c:pt idx="11">
                  <c:v>310.67025756835938</c:v>
                </c:pt>
                <c:pt idx="12">
                  <c:v>316.73825073242188</c:v>
                </c:pt>
                <c:pt idx="13">
                  <c:v>318.42422485351563</c:v>
                </c:pt>
                <c:pt idx="14">
                  <c:v>342.43423461914063</c:v>
                </c:pt>
                <c:pt idx="15">
                  <c:v>316.79962158203125</c:v>
                </c:pt>
                <c:pt idx="16">
                  <c:v>319.15771484375</c:v>
                </c:pt>
                <c:pt idx="17">
                  <c:v>311.11456298828125</c:v>
                </c:pt>
                <c:pt idx="18">
                  <c:v>300.17752075195313</c:v>
                </c:pt>
                <c:pt idx="19">
                  <c:v>304.98446655273438</c:v>
                </c:pt>
                <c:pt idx="20">
                  <c:v>297.72976684570313</c:v>
                </c:pt>
                <c:pt idx="21">
                  <c:v>305.67367553710938</c:v>
                </c:pt>
                <c:pt idx="22">
                  <c:v>322.61221313476563</c:v>
                </c:pt>
                <c:pt idx="23">
                  <c:v>327.92581176757813</c:v>
                </c:pt>
                <c:pt idx="24">
                  <c:v>314.09814453125</c:v>
                </c:pt>
                <c:pt idx="25">
                  <c:v>309.47503662109375</c:v>
                </c:pt>
                <c:pt idx="26">
                  <c:v>321.02932739257813</c:v>
                </c:pt>
                <c:pt idx="27">
                  <c:v>303.88232421875</c:v>
                </c:pt>
                <c:pt idx="28">
                  <c:v>312.10989379882813</c:v>
                </c:pt>
                <c:pt idx="29">
                  <c:v>329.347412109375</c:v>
                </c:pt>
                <c:pt idx="30">
                  <c:v>338.8607177734375</c:v>
                </c:pt>
                <c:pt idx="31">
                  <c:v>347.91604614257813</c:v>
                </c:pt>
                <c:pt idx="32">
                  <c:v>321.33853149414063</c:v>
                </c:pt>
                <c:pt idx="33">
                  <c:v>322.96099853515625</c:v>
                </c:pt>
                <c:pt idx="34">
                  <c:v>329.46014404296875</c:v>
                </c:pt>
                <c:pt idx="35">
                  <c:v>311.3289794921875</c:v>
                </c:pt>
                <c:pt idx="36">
                  <c:v>289.91506958007813</c:v>
                </c:pt>
                <c:pt idx="37">
                  <c:v>307.11273193359375</c:v>
                </c:pt>
                <c:pt idx="38">
                  <c:v>287.46820068359375</c:v>
                </c:pt>
                <c:pt idx="39">
                  <c:v>308.14865112304688</c:v>
                </c:pt>
                <c:pt idx="40">
                  <c:v>325.76913452148438</c:v>
                </c:pt>
                <c:pt idx="41">
                  <c:v>309.77276611328125</c:v>
                </c:pt>
                <c:pt idx="42">
                  <c:v>308.51553344726563</c:v>
                </c:pt>
                <c:pt idx="43">
                  <c:v>315.96002197265625</c:v>
                </c:pt>
                <c:pt idx="44">
                  <c:v>320.23056030273438</c:v>
                </c:pt>
                <c:pt idx="45">
                  <c:v>319.22811889648438</c:v>
                </c:pt>
                <c:pt idx="46">
                  <c:v>322.2022705078125</c:v>
                </c:pt>
                <c:pt idx="47">
                  <c:v>324.71749877929688</c:v>
                </c:pt>
                <c:pt idx="48">
                  <c:v>326.1226806640625</c:v>
                </c:pt>
                <c:pt idx="49">
                  <c:v>342.73367309570313</c:v>
                </c:pt>
                <c:pt idx="50">
                  <c:v>328.52651977539063</c:v>
                </c:pt>
                <c:pt idx="51">
                  <c:v>333.6807861328125</c:v>
                </c:pt>
                <c:pt idx="52">
                  <c:v>339.26553344726563</c:v>
                </c:pt>
                <c:pt idx="53">
                  <c:v>337.35140991210938</c:v>
                </c:pt>
                <c:pt idx="54">
                  <c:v>340.59103393554688</c:v>
                </c:pt>
                <c:pt idx="55">
                  <c:v>355.83758544921875</c:v>
                </c:pt>
                <c:pt idx="56">
                  <c:v>326.794189453125</c:v>
                </c:pt>
                <c:pt idx="57">
                  <c:v>316.7550048828125</c:v>
                </c:pt>
                <c:pt idx="58">
                  <c:v>303.22482299804688</c:v>
                </c:pt>
                <c:pt idx="59">
                  <c:v>312.00076293945313</c:v>
                </c:pt>
                <c:pt idx="60">
                  <c:v>305.1396484375</c:v>
                </c:pt>
                <c:pt idx="61">
                  <c:v>293.59146118164063</c:v>
                </c:pt>
                <c:pt idx="62">
                  <c:v>280.537353515625</c:v>
                </c:pt>
                <c:pt idx="63">
                  <c:v>290.0123291015625</c:v>
                </c:pt>
                <c:pt idx="64">
                  <c:v>287.88674926757813</c:v>
                </c:pt>
                <c:pt idx="65">
                  <c:v>289.7579345703125</c:v>
                </c:pt>
                <c:pt idx="66">
                  <c:v>284.0626220703125</c:v>
                </c:pt>
                <c:pt idx="67">
                  <c:v>290.99856567382813</c:v>
                </c:pt>
                <c:pt idx="68">
                  <c:v>273.09133911132813</c:v>
                </c:pt>
                <c:pt idx="69">
                  <c:v>277.65933227539063</c:v>
                </c:pt>
                <c:pt idx="70">
                  <c:v>282.19390869140625</c:v>
                </c:pt>
                <c:pt idx="71">
                  <c:v>289.52249145507813</c:v>
                </c:pt>
                <c:pt idx="72">
                  <c:v>295.62612915039063</c:v>
                </c:pt>
                <c:pt idx="73">
                  <c:v>314.21817016601563</c:v>
                </c:pt>
                <c:pt idx="74">
                  <c:v>313.01712036132813</c:v>
                </c:pt>
                <c:pt idx="75">
                  <c:v>311.14544677734375</c:v>
                </c:pt>
                <c:pt idx="76">
                  <c:v>332.86956787109375</c:v>
                </c:pt>
                <c:pt idx="77">
                  <c:v>341.21334838867188</c:v>
                </c:pt>
                <c:pt idx="78">
                  <c:v>351.18881225585938</c:v>
                </c:pt>
                <c:pt idx="79">
                  <c:v>354.69100952148438</c:v>
                </c:pt>
                <c:pt idx="80">
                  <c:v>337.79144287109375</c:v>
                </c:pt>
                <c:pt idx="81">
                  <c:v>344.392333984375</c:v>
                </c:pt>
                <c:pt idx="82">
                  <c:v>344.43148803710938</c:v>
                </c:pt>
                <c:pt idx="83">
                  <c:v>335.0418701171875</c:v>
                </c:pt>
                <c:pt idx="84">
                  <c:v>364.12069702148438</c:v>
                </c:pt>
                <c:pt idx="85">
                  <c:v>361.09494018554688</c:v>
                </c:pt>
                <c:pt idx="86">
                  <c:v>336.42926025390625</c:v>
                </c:pt>
                <c:pt idx="87">
                  <c:v>342.9595947265625</c:v>
                </c:pt>
                <c:pt idx="88">
                  <c:v>351.7108154296875</c:v>
                </c:pt>
                <c:pt idx="89">
                  <c:v>366.60470581054688</c:v>
                </c:pt>
                <c:pt idx="90">
                  <c:v>361.35049438476563</c:v>
                </c:pt>
                <c:pt idx="91">
                  <c:v>370.715576171875</c:v>
                </c:pt>
                <c:pt idx="92">
                  <c:v>326.68048095703125</c:v>
                </c:pt>
                <c:pt idx="93">
                  <c:v>327.68826293945313</c:v>
                </c:pt>
                <c:pt idx="94">
                  <c:v>314.69094848632813</c:v>
                </c:pt>
                <c:pt idx="95">
                  <c:v>315.91098022460938</c:v>
                </c:pt>
                <c:pt idx="96">
                  <c:v>318.37926301574987</c:v>
                </c:pt>
                <c:pt idx="97">
                  <c:v>310.25298735312839</c:v>
                </c:pt>
                <c:pt idx="98">
                  <c:v>297.71033440171158</c:v>
                </c:pt>
                <c:pt idx="99">
                  <c:v>312.55796268955044</c:v>
                </c:pt>
                <c:pt idx="100">
                  <c:v>298.90819329976358</c:v>
                </c:pt>
                <c:pt idx="101">
                  <c:v>285.77496186758765</c:v>
                </c:pt>
                <c:pt idx="102">
                  <c:v>294.1934927693527</c:v>
                </c:pt>
                <c:pt idx="103">
                  <c:v>297.2085818513608</c:v>
                </c:pt>
                <c:pt idx="104">
                  <c:v>289.2305372339888</c:v>
                </c:pt>
                <c:pt idx="105">
                  <c:v>286.79434592973769</c:v>
                </c:pt>
                <c:pt idx="106">
                  <c:v>290.18698329047527</c:v>
                </c:pt>
              </c:numCache>
            </c:numRef>
          </c:val>
          <c:smooth val="0"/>
          <c:extLst>
            <c:ext xmlns:c16="http://schemas.microsoft.com/office/drawing/2014/chart" uri="{C3380CC4-5D6E-409C-BE32-E72D297353CC}">
              <c16:uniqueId val="{00000006-4104-462D-9DF4-697BF5548393}"/>
            </c:ext>
          </c:extLst>
        </c:ser>
        <c:ser>
          <c:idx val="2"/>
          <c:order val="3"/>
          <c:spPr>
            <a:ln w="15875" cap="rnd" cmpd="sng" algn="ctr">
              <a:solidFill>
                <a:schemeClr val="tx2"/>
              </a:solidFill>
              <a:prstDash val="solid"/>
              <a:round/>
              <a:headEnd type="none" w="med" len="med"/>
              <a:tailEnd type="none" w="med" len="med"/>
            </a:ln>
          </c:spPr>
          <c:marker>
            <c:symbol val="none"/>
          </c:marker>
          <c:cat>
            <c:numRef>
              <c:f>'2'!$BR$6:$BR$113</c:f>
              <c:numCache>
                <c:formatCode>yyyy</c:formatCode>
                <c:ptCount val="108"/>
                <c:pt idx="6" formatCode="yy">
                  <c:v>43100</c:v>
                </c:pt>
                <c:pt idx="18" formatCode="yy">
                  <c:v>43465</c:v>
                </c:pt>
                <c:pt idx="30" formatCode="yy">
                  <c:v>43830</c:v>
                </c:pt>
                <c:pt idx="42" formatCode="yy">
                  <c:v>44196</c:v>
                </c:pt>
                <c:pt idx="54" formatCode="yy">
                  <c:v>44561</c:v>
                </c:pt>
                <c:pt idx="66" formatCode="yy">
                  <c:v>44926</c:v>
                </c:pt>
                <c:pt idx="78" formatCode="yy">
                  <c:v>45291</c:v>
                </c:pt>
                <c:pt idx="90" formatCode="yy">
                  <c:v>45657</c:v>
                </c:pt>
                <c:pt idx="102" formatCode="yy">
                  <c:v>46022</c:v>
                </c:pt>
              </c:numCache>
            </c:numRef>
          </c:cat>
          <c:val>
            <c:numRef>
              <c:f>'2'!$BW$6:$BW$113</c:f>
              <c:numCache>
                <c:formatCode>0.0</c:formatCode>
                <c:ptCount val="108"/>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100</c:v>
                </c:pt>
                <c:pt idx="29">
                  <c:v>100</c:v>
                </c:pt>
                <c:pt idx="30">
                  <c:v>100</c:v>
                </c:pt>
                <c:pt idx="31">
                  <c:v>100</c:v>
                </c:pt>
                <c:pt idx="32">
                  <c:v>100</c:v>
                </c:pt>
                <c:pt idx="33">
                  <c:v>100</c:v>
                </c:pt>
                <c:pt idx="34">
                  <c:v>100</c:v>
                </c:pt>
                <c:pt idx="35">
                  <c:v>100</c:v>
                </c:pt>
                <c:pt idx="36">
                  <c:v>100</c:v>
                </c:pt>
                <c:pt idx="37">
                  <c:v>100</c:v>
                </c:pt>
                <c:pt idx="38">
                  <c:v>100</c:v>
                </c:pt>
                <c:pt idx="39">
                  <c:v>100</c:v>
                </c:pt>
                <c:pt idx="40">
                  <c:v>100</c:v>
                </c:pt>
                <c:pt idx="41">
                  <c:v>100</c:v>
                </c:pt>
                <c:pt idx="42">
                  <c:v>100</c:v>
                </c:pt>
                <c:pt idx="43">
                  <c:v>100</c:v>
                </c:pt>
                <c:pt idx="44">
                  <c:v>100</c:v>
                </c:pt>
                <c:pt idx="45">
                  <c:v>100</c:v>
                </c:pt>
                <c:pt idx="46">
                  <c:v>100</c:v>
                </c:pt>
                <c:pt idx="47">
                  <c:v>100</c:v>
                </c:pt>
                <c:pt idx="48">
                  <c:v>100</c:v>
                </c:pt>
                <c:pt idx="49">
                  <c:v>100</c:v>
                </c:pt>
                <c:pt idx="50">
                  <c:v>100</c:v>
                </c:pt>
                <c:pt idx="51">
                  <c:v>100</c:v>
                </c:pt>
                <c:pt idx="52">
                  <c:v>100</c:v>
                </c:pt>
                <c:pt idx="53">
                  <c:v>100</c:v>
                </c:pt>
                <c:pt idx="54">
                  <c:v>100</c:v>
                </c:pt>
                <c:pt idx="55">
                  <c:v>100</c:v>
                </c:pt>
                <c:pt idx="56">
                  <c:v>100</c:v>
                </c:pt>
                <c:pt idx="57">
                  <c:v>100</c:v>
                </c:pt>
                <c:pt idx="58">
                  <c:v>100</c:v>
                </c:pt>
                <c:pt idx="59">
                  <c:v>100</c:v>
                </c:pt>
                <c:pt idx="60">
                  <c:v>100</c:v>
                </c:pt>
                <c:pt idx="61">
                  <c:v>100</c:v>
                </c:pt>
                <c:pt idx="62">
                  <c:v>100</c:v>
                </c:pt>
                <c:pt idx="63">
                  <c:v>100</c:v>
                </c:pt>
                <c:pt idx="64">
                  <c:v>100</c:v>
                </c:pt>
                <c:pt idx="65">
                  <c:v>100</c:v>
                </c:pt>
                <c:pt idx="66">
                  <c:v>100</c:v>
                </c:pt>
                <c:pt idx="67">
                  <c:v>100</c:v>
                </c:pt>
                <c:pt idx="68">
                  <c:v>100</c:v>
                </c:pt>
                <c:pt idx="69">
                  <c:v>100</c:v>
                </c:pt>
                <c:pt idx="70">
                  <c:v>100</c:v>
                </c:pt>
                <c:pt idx="71">
                  <c:v>100</c:v>
                </c:pt>
                <c:pt idx="72">
                  <c:v>100</c:v>
                </c:pt>
                <c:pt idx="73">
                  <c:v>100</c:v>
                </c:pt>
                <c:pt idx="74">
                  <c:v>100</c:v>
                </c:pt>
                <c:pt idx="75">
                  <c:v>100</c:v>
                </c:pt>
                <c:pt idx="76">
                  <c:v>100</c:v>
                </c:pt>
                <c:pt idx="77">
                  <c:v>100</c:v>
                </c:pt>
                <c:pt idx="78">
                  <c:v>100</c:v>
                </c:pt>
                <c:pt idx="79">
                  <c:v>100</c:v>
                </c:pt>
                <c:pt idx="80">
                  <c:v>100</c:v>
                </c:pt>
                <c:pt idx="81">
                  <c:v>100</c:v>
                </c:pt>
                <c:pt idx="82">
                  <c:v>100</c:v>
                </c:pt>
                <c:pt idx="83">
                  <c:v>100</c:v>
                </c:pt>
                <c:pt idx="84">
                  <c:v>100</c:v>
                </c:pt>
                <c:pt idx="85">
                  <c:v>100</c:v>
                </c:pt>
                <c:pt idx="86">
                  <c:v>100</c:v>
                </c:pt>
                <c:pt idx="87">
                  <c:v>100</c:v>
                </c:pt>
                <c:pt idx="88">
                  <c:v>100</c:v>
                </c:pt>
                <c:pt idx="89">
                  <c:v>100</c:v>
                </c:pt>
                <c:pt idx="90">
                  <c:v>100</c:v>
                </c:pt>
                <c:pt idx="91">
                  <c:v>100</c:v>
                </c:pt>
                <c:pt idx="92">
                  <c:v>100</c:v>
                </c:pt>
                <c:pt idx="93">
                  <c:v>100</c:v>
                </c:pt>
                <c:pt idx="94">
                  <c:v>100</c:v>
                </c:pt>
                <c:pt idx="95">
                  <c:v>100</c:v>
                </c:pt>
                <c:pt idx="96">
                  <c:v>100</c:v>
                </c:pt>
                <c:pt idx="97">
                  <c:v>100</c:v>
                </c:pt>
                <c:pt idx="98">
                  <c:v>100</c:v>
                </c:pt>
                <c:pt idx="99">
                  <c:v>100</c:v>
                </c:pt>
                <c:pt idx="100">
                  <c:v>100</c:v>
                </c:pt>
                <c:pt idx="101">
                  <c:v>100</c:v>
                </c:pt>
                <c:pt idx="102">
                  <c:v>100</c:v>
                </c:pt>
                <c:pt idx="103">
                  <c:v>100</c:v>
                </c:pt>
                <c:pt idx="104">
                  <c:v>100</c:v>
                </c:pt>
                <c:pt idx="105">
                  <c:v>100</c:v>
                </c:pt>
                <c:pt idx="106">
                  <c:v>100</c:v>
                </c:pt>
              </c:numCache>
            </c:numRef>
          </c:val>
          <c:smooth val="0"/>
          <c:extLst>
            <c:ext xmlns:c16="http://schemas.microsoft.com/office/drawing/2014/chart" uri="{C3380CC4-5D6E-409C-BE32-E72D297353CC}">
              <c16:uniqueId val="{00000007-4104-462D-9DF4-697BF5548393}"/>
            </c:ext>
          </c:extLst>
        </c:ser>
        <c:dLbls>
          <c:showLegendKey val="0"/>
          <c:showVal val="0"/>
          <c:showCatName val="0"/>
          <c:showSerName val="0"/>
          <c:showPercent val="0"/>
          <c:showBubbleSize val="0"/>
        </c:dLbls>
        <c:marker val="1"/>
        <c:smooth val="0"/>
        <c:axId val="3"/>
        <c:axId val="4"/>
      </c:lineChart>
      <c:catAx>
        <c:axId val="282070672"/>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yyyy" sourceLinked="1"/>
        <c:majorTickMark val="none"/>
        <c:minorTickMark val="none"/>
        <c:tickLblPos val="none"/>
        <c:spPr>
          <a:ln w="6350">
            <a:solidFill>
              <a:srgbClr val="868685"/>
            </a:solidFill>
            <a:prstDash val="solid"/>
          </a:ln>
        </c:spPr>
        <c:crossAx val="1"/>
        <c:crosses val="autoZero"/>
        <c:auto val="0"/>
        <c:lblAlgn val="ctr"/>
        <c:lblOffset val="100"/>
        <c:tickMarkSkip val="12"/>
        <c:noMultiLvlLbl val="0"/>
      </c:catAx>
      <c:valAx>
        <c:axId val="1"/>
        <c:scaling>
          <c:orientation val="minMax"/>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282070672"/>
        <c:crosses val="autoZero"/>
        <c:crossBetween val="between"/>
      </c:valAx>
      <c:catAx>
        <c:axId val="3"/>
        <c:scaling>
          <c:orientation val="minMax"/>
        </c:scaling>
        <c:delete val="0"/>
        <c:axPos val="t"/>
        <c:numFmt formatCode="yyyy" sourceLinked="1"/>
        <c:majorTickMark val="none"/>
        <c:minorTickMark val="none"/>
        <c:tickLblPos val="low"/>
        <c:spPr>
          <a:ln w="6350">
            <a:noFill/>
          </a:ln>
        </c:spPr>
        <c:txPr>
          <a:bodyPr rot="0" vert="horz"/>
          <a:lstStyle/>
          <a:p>
            <a:pPr>
              <a:defRPr sz="800"/>
            </a:pPr>
            <a:endParaRPr lang="sl-SI"/>
          </a:p>
        </c:txPr>
        <c:crossAx val="4"/>
        <c:crosses val="max"/>
        <c:auto val="0"/>
        <c:lblAlgn val="ctr"/>
        <c:lblOffset val="100"/>
        <c:tickLblSkip val="6"/>
        <c:noMultiLvlLbl val="0"/>
      </c:catAx>
      <c:valAx>
        <c:axId val="4"/>
        <c:scaling>
          <c:orientation val="minMax"/>
          <c:max val="500"/>
          <c:min val="0"/>
        </c:scaling>
        <c:delete val="0"/>
        <c:axPos val="r"/>
        <c:numFmt formatCode="0" sourceLinked="0"/>
        <c:majorTickMark val="none"/>
        <c:minorTickMark val="none"/>
        <c:tickLblPos val="nextTo"/>
        <c:spPr>
          <a:noFill/>
          <a:ln w="12700" cap="flat" cmpd="sng" algn="ctr">
            <a:noFill/>
            <a:prstDash val="solid"/>
            <a:round/>
          </a:ln>
          <a:effectLst/>
          <a:extLst>
            <a:ext uri="{91240B29-F687-4F45-9708-019B960494DF}">
              <a14:hiddenLine xmlns:a14="http://schemas.microsoft.com/office/drawing/2010/main" w="12700" cap="flat" cmpd="sng" algn="ctr">
                <a:solidFill>
                  <a:srgbClr val="C0C0C0"/>
                </a:solidFill>
                <a:prstDash val="solid"/>
                <a:round/>
              </a14:hiddenLine>
            </a:ext>
          </a:extLst>
        </c:spPr>
        <c:txPr>
          <a:bodyPr rot="0" vert="horz"/>
          <a:lstStyle/>
          <a:p>
            <a:pPr>
              <a:defRPr/>
            </a:pPr>
            <a:endParaRPr lang="sl-SI"/>
          </a:p>
        </c:txPr>
        <c:crossAx val="3"/>
        <c:crosses val="max"/>
        <c:crossBetween val="between"/>
        <c:majorUnit val="50"/>
        <c:minorUnit val="10"/>
      </c:valAx>
      <c:spPr>
        <a:noFill/>
        <a:ln w="25400">
          <a:noFill/>
          <a:prstDash val="solid"/>
        </a:ln>
        <a:effectLst/>
        <a:extLst>
          <a:ext uri="{91240B29-F687-4F45-9708-019B960494DF}">
            <a14:hiddenLine xmlns:a14="http://schemas.microsoft.com/office/drawing/2010/main" w="25400">
              <a:solidFill>
                <a:sysClr val="window" lastClr="FFFFFF">
                  <a:lumMod val="75000"/>
                  <a:alpha val="85000"/>
                </a:sysClr>
              </a:solidFill>
              <a:prstDash val="solid"/>
            </a14:hiddenLine>
          </a:ext>
        </a:extLst>
      </c:spPr>
    </c:plotArea>
    <c:legend>
      <c:legendPos val="r"/>
      <c:legendEntry>
        <c:idx val="3"/>
        <c:delete val="1"/>
      </c:legendEntry>
      <c:layout>
        <c:manualLayout>
          <c:xMode val="edge"/>
          <c:yMode val="edge"/>
          <c:x val="7.0292264937471052E-2"/>
          <c:y val="0.75026197419801299"/>
          <c:w val="0.85646410375173687"/>
          <c:h val="0.22283432421246716"/>
        </c:manualLayout>
      </c:layout>
      <c:overlay val="0"/>
      <c:spPr>
        <a:noFill/>
        <a:ln w="25400">
          <a:noFill/>
        </a:ln>
      </c:spPr>
    </c:legend>
    <c:plotVisOnly val="1"/>
    <c:dispBlanksAs val="gap"/>
    <c:showDLblsOverMax val="0"/>
  </c:chart>
  <c:spPr>
    <a:noFill/>
    <a:ln w="3175">
      <a:noFill/>
      <a:prstDash val="sysDash"/>
    </a:ln>
  </c:spPr>
  <c:txPr>
    <a:bodyPr/>
    <a:lstStyle/>
    <a:p>
      <a:pPr>
        <a:defRPr sz="800" b="0" i="0" u="none" strike="noStrike" baseline="0">
          <a:solidFill>
            <a:srgbClr val="000000"/>
          </a:solidFill>
          <a:latin typeface="Arial Narrow" panose="020B0606020202030204" pitchFamily="34" charset="0"/>
          <a:ea typeface="Arial CE"/>
          <a:cs typeface="Arial CE"/>
        </a:defRPr>
      </a:pPr>
      <a:endParaRPr lang="sl-SI"/>
    </a:p>
  </c:txPr>
  <c:printSettings>
    <c:headerFooter/>
    <c:pageMargins b="0.75" l="0.7" r="0.7" t="0.75" header="0.3" footer="0.3"/>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031917830110554E-2"/>
          <c:y val="6.8933009489579838E-2"/>
          <c:w val="0.88038395464384811"/>
          <c:h val="0.56705055322134035"/>
        </c:manualLayout>
      </c:layout>
      <c:lineChart>
        <c:grouping val="standard"/>
        <c:varyColors val="0"/>
        <c:ser>
          <c:idx val="4"/>
          <c:order val="0"/>
          <c:tx>
            <c:strRef>
              <c:f>'2'!$CC$2</c:f>
              <c:strCache>
                <c:ptCount val="1"/>
                <c:pt idx="0">
                  <c:v>Skupna KU – SI</c:v>
                </c:pt>
              </c:strCache>
            </c:strRef>
          </c:tx>
          <c:spPr>
            <a:ln w="15875" cap="rnd" cmpd="sng" algn="ctr">
              <a:solidFill>
                <a:schemeClr val="tx2"/>
              </a:solidFill>
              <a:prstDash val="solid"/>
              <a:round/>
              <a:headEnd type="none" w="med" len="med"/>
              <a:tailEnd type="none" w="med" len="med"/>
            </a:ln>
          </c:spPr>
          <c:marker>
            <c:symbol val="none"/>
          </c:marker>
          <c:cat>
            <c:strRef>
              <c:extLst>
                <c:ext xmlns:c15="http://schemas.microsoft.com/office/drawing/2012/chart" uri="{02D57815-91ED-43cb-92C2-25804820EDAC}">
                  <c15:fullRef>
                    <c15:sqref>'2'!$CA$6:$CA$25</c15:sqref>
                  </c15:fullRef>
                </c:ext>
              </c:extLst>
              <c:f>'2'!$CA$15:$CA$25</c:f>
              <c:strCache>
                <c:ptCount val="11"/>
                <c:pt idx="0">
                  <c:v>17</c:v>
                </c:pt>
                <c:pt idx="1">
                  <c:v>18</c:v>
                </c:pt>
                <c:pt idx="2">
                  <c:v>19</c:v>
                </c:pt>
                <c:pt idx="3">
                  <c:v>20
</c:v>
                </c:pt>
                <c:pt idx="4">
                  <c:v>21</c:v>
                </c:pt>
                <c:pt idx="5">
                  <c:v>22</c:v>
                </c:pt>
                <c:pt idx="6">
                  <c:v>23
</c:v>
                </c:pt>
                <c:pt idx="7">
                  <c:v>24</c:v>
                </c:pt>
                <c:pt idx="8">
                  <c:v>25
Q1</c:v>
                </c:pt>
                <c:pt idx="9">
                  <c:v>25
Q2</c:v>
                </c:pt>
                <c:pt idx="10">
                  <c:v>25
Q3</c:v>
                </c:pt>
              </c:strCache>
            </c:strRef>
          </c:cat>
          <c:val>
            <c:numRef>
              <c:extLst>
                <c:ext xmlns:c15="http://schemas.microsoft.com/office/drawing/2012/chart" uri="{02D57815-91ED-43cb-92C2-25804820EDAC}">
                  <c15:fullRef>
                    <c15:sqref>'2'!$CC$6:$CC$25</c15:sqref>
                  </c15:fullRef>
                </c:ext>
              </c:extLst>
              <c:f>'2'!$CC$15:$CC$25</c:f>
              <c:numCache>
                <c:formatCode>0.0</c:formatCode>
                <c:ptCount val="11"/>
                <c:pt idx="0">
                  <c:v>18.077400000000001</c:v>
                </c:pt>
                <c:pt idx="1">
                  <c:v>17.948551242016261</c:v>
                </c:pt>
                <c:pt idx="2">
                  <c:v>18.540600000000001</c:v>
                </c:pt>
                <c:pt idx="3">
                  <c:v>18.285652662147601</c:v>
                </c:pt>
                <c:pt idx="4">
                  <c:v>18.37</c:v>
                </c:pt>
                <c:pt idx="5">
                  <c:v>18.5436509226369</c:v>
                </c:pt>
                <c:pt idx="6">
                  <c:v>20.404063690707744</c:v>
                </c:pt>
                <c:pt idx="7">
                  <c:v>19.7844849115064</c:v>
                </c:pt>
                <c:pt idx="8">
                  <c:v>20.2057118397972</c:v>
                </c:pt>
                <c:pt idx="9">
                  <c:v>20.0230887099538</c:v>
                </c:pt>
                <c:pt idx="10">
                  <c:v>19.5546131252249</c:v>
                </c:pt>
              </c:numCache>
            </c:numRef>
          </c:val>
          <c:smooth val="0"/>
          <c:extLst>
            <c:ext xmlns:c16="http://schemas.microsoft.com/office/drawing/2014/chart" uri="{C3380CC4-5D6E-409C-BE32-E72D297353CC}">
              <c16:uniqueId val="{00000001-EF0E-4497-A870-92CB576A78D4}"/>
            </c:ext>
          </c:extLst>
        </c:ser>
        <c:ser>
          <c:idx val="3"/>
          <c:order val="1"/>
          <c:tx>
            <c:strRef>
              <c:f>'2'!$CB$2</c:f>
              <c:strCache>
                <c:ptCount val="1"/>
                <c:pt idx="0">
                  <c:v>Skupna KU – EO</c:v>
                </c:pt>
              </c:strCache>
            </c:strRef>
          </c:tx>
          <c:spPr>
            <a:ln w="15875" cap="rnd" cmpd="sng" algn="ctr">
              <a:solidFill>
                <a:srgbClr val="AE924D">
                  <a:lumMod val="100000"/>
                </a:srgbClr>
              </a:solidFill>
              <a:prstDash val="solid"/>
              <a:round/>
              <a:headEnd type="none" w="med" len="med"/>
              <a:tailEnd type="none" w="med" len="med"/>
            </a:ln>
            <a:effectLst/>
          </c:spPr>
          <c:marker>
            <c:symbol val="none"/>
          </c:marker>
          <c:cat>
            <c:strRef>
              <c:extLst>
                <c:ext xmlns:c15="http://schemas.microsoft.com/office/drawing/2012/chart" uri="{02D57815-91ED-43cb-92C2-25804820EDAC}">
                  <c15:fullRef>
                    <c15:sqref>'2'!$CA$6:$CA$25</c15:sqref>
                  </c15:fullRef>
                </c:ext>
              </c:extLst>
              <c:f>'2'!$CA$15:$CA$25</c:f>
              <c:strCache>
                <c:ptCount val="11"/>
                <c:pt idx="0">
                  <c:v>17</c:v>
                </c:pt>
                <c:pt idx="1">
                  <c:v>18</c:v>
                </c:pt>
                <c:pt idx="2">
                  <c:v>19</c:v>
                </c:pt>
                <c:pt idx="3">
                  <c:v>20
</c:v>
                </c:pt>
                <c:pt idx="4">
                  <c:v>21</c:v>
                </c:pt>
                <c:pt idx="5">
                  <c:v>22</c:v>
                </c:pt>
                <c:pt idx="6">
                  <c:v>23
</c:v>
                </c:pt>
                <c:pt idx="7">
                  <c:v>24</c:v>
                </c:pt>
                <c:pt idx="8">
                  <c:v>25
Q1</c:v>
                </c:pt>
                <c:pt idx="9">
                  <c:v>25
Q2</c:v>
                </c:pt>
                <c:pt idx="10">
                  <c:v>25
Q3</c:v>
                </c:pt>
              </c:strCache>
            </c:strRef>
          </c:cat>
          <c:val>
            <c:numRef>
              <c:extLst>
                <c:ext xmlns:c15="http://schemas.microsoft.com/office/drawing/2012/chart" uri="{02D57815-91ED-43cb-92C2-25804820EDAC}">
                  <c15:fullRef>
                    <c15:sqref>'2'!$CB$6:$CB$24</c15:sqref>
                  </c15:fullRef>
                </c:ext>
              </c:extLst>
              <c:f>'2'!$CB$15:$CB$24</c:f>
              <c:numCache>
                <c:formatCode>0.0</c:formatCode>
                <c:ptCount val="10"/>
                <c:pt idx="0">
                  <c:v>18.182300000000001</c:v>
                </c:pt>
                <c:pt idx="1">
                  <c:v>18.092099999999999</c:v>
                </c:pt>
                <c:pt idx="2">
                  <c:v>18.397500000000001</c:v>
                </c:pt>
                <c:pt idx="3">
                  <c:v>19.346900000000002</c:v>
                </c:pt>
                <c:pt idx="4">
                  <c:v>19.304099999999998</c:v>
                </c:pt>
                <c:pt idx="5">
                  <c:v>19.0701</c:v>
                </c:pt>
                <c:pt idx="6">
                  <c:v>19.594295088306001</c:v>
                </c:pt>
                <c:pt idx="7">
                  <c:v>20.084800000000001</c:v>
                </c:pt>
                <c:pt idx="8">
                  <c:v>19.982800000000001</c:v>
                </c:pt>
                <c:pt idx="9">
                  <c:v>20.0748</c:v>
                </c:pt>
              </c:numCache>
            </c:numRef>
          </c:val>
          <c:smooth val="0"/>
          <c:extLst>
            <c:ext xmlns:c16="http://schemas.microsoft.com/office/drawing/2014/chart" uri="{C3380CC4-5D6E-409C-BE32-E72D297353CC}">
              <c16:uniqueId val="{00000000-EF0E-4497-A870-92CB576A78D4}"/>
            </c:ext>
          </c:extLst>
        </c:ser>
        <c:ser>
          <c:idx val="1"/>
          <c:order val="2"/>
          <c:tx>
            <c:strRef>
              <c:f>'2'!$CD$2</c:f>
              <c:strCache>
                <c:ptCount val="1"/>
                <c:pt idx="0">
                  <c:v>Količnik CET1 – SI</c:v>
                </c:pt>
              </c:strCache>
            </c:strRef>
          </c:tx>
          <c:spPr>
            <a:ln w="15875" cap="rnd" cmpd="sng" algn="ctr">
              <a:solidFill>
                <a:schemeClr val="tx2"/>
              </a:solidFill>
              <a:prstDash val="sysDash"/>
              <a:round/>
              <a:headEnd type="none" w="med" len="med"/>
              <a:tailEnd type="none" w="med" len="med"/>
            </a:ln>
          </c:spPr>
          <c:marker>
            <c:symbol val="none"/>
          </c:marker>
          <c:cat>
            <c:strRef>
              <c:extLst>
                <c:ext xmlns:c15="http://schemas.microsoft.com/office/drawing/2012/chart" uri="{02D57815-91ED-43cb-92C2-25804820EDAC}">
                  <c15:fullRef>
                    <c15:sqref>'2'!$CA$6:$CA$25</c15:sqref>
                  </c15:fullRef>
                </c:ext>
              </c:extLst>
              <c:f>'2'!$CA$15:$CA$25</c:f>
              <c:strCache>
                <c:ptCount val="11"/>
                <c:pt idx="0">
                  <c:v>17</c:v>
                </c:pt>
                <c:pt idx="1">
                  <c:v>18</c:v>
                </c:pt>
                <c:pt idx="2">
                  <c:v>19</c:v>
                </c:pt>
                <c:pt idx="3">
                  <c:v>20
</c:v>
                </c:pt>
                <c:pt idx="4">
                  <c:v>21</c:v>
                </c:pt>
                <c:pt idx="5">
                  <c:v>22</c:v>
                </c:pt>
                <c:pt idx="6">
                  <c:v>23
</c:v>
                </c:pt>
                <c:pt idx="7">
                  <c:v>24</c:v>
                </c:pt>
                <c:pt idx="8">
                  <c:v>25
Q1</c:v>
                </c:pt>
                <c:pt idx="9">
                  <c:v>25
Q2</c:v>
                </c:pt>
                <c:pt idx="10">
                  <c:v>25
Q3</c:v>
                </c:pt>
              </c:strCache>
            </c:strRef>
          </c:cat>
          <c:val>
            <c:numRef>
              <c:extLst>
                <c:ext xmlns:c15="http://schemas.microsoft.com/office/drawing/2012/chart" uri="{02D57815-91ED-43cb-92C2-25804820EDAC}">
                  <c15:fullRef>
                    <c15:sqref>'2'!$CD$6:$CD$25</c15:sqref>
                  </c15:fullRef>
                </c:ext>
              </c:extLst>
              <c:f>'2'!$CD$15:$CD$25</c:f>
              <c:numCache>
                <c:formatCode>0.0</c:formatCode>
                <c:ptCount val="11"/>
                <c:pt idx="0">
                  <c:v>17.671800000000001</c:v>
                </c:pt>
                <c:pt idx="1">
                  <c:v>17.6282</c:v>
                </c:pt>
                <c:pt idx="2">
                  <c:v>17.780899999999999</c:v>
                </c:pt>
                <c:pt idx="3">
                  <c:v>16.658693116094501</c:v>
                </c:pt>
                <c:pt idx="4">
                  <c:v>16.920000000000002</c:v>
                </c:pt>
                <c:pt idx="5">
                  <c:v>15.910107450663505</c:v>
                </c:pt>
                <c:pt idx="6">
                  <c:v>17.764128424676155</c:v>
                </c:pt>
                <c:pt idx="7">
                  <c:v>17.555016044521398</c:v>
                </c:pt>
                <c:pt idx="8">
                  <c:v>17.991739583422401</c:v>
                </c:pt>
                <c:pt idx="9">
                  <c:v>17.875723774769099</c:v>
                </c:pt>
                <c:pt idx="10">
                  <c:v>17.4722150282008</c:v>
                </c:pt>
              </c:numCache>
            </c:numRef>
          </c:val>
          <c:smooth val="0"/>
          <c:extLst>
            <c:ext xmlns:c16="http://schemas.microsoft.com/office/drawing/2014/chart" uri="{C3380CC4-5D6E-409C-BE32-E72D297353CC}">
              <c16:uniqueId val="{00000002-EF0E-4497-A870-92CB576A78D4}"/>
            </c:ext>
          </c:extLst>
        </c:ser>
        <c:ser>
          <c:idx val="5"/>
          <c:order val="3"/>
          <c:tx>
            <c:strRef>
              <c:f>'2'!$CE$2</c:f>
              <c:strCache>
                <c:ptCount val="1"/>
                <c:pt idx="0">
                  <c:v>Količnik CET1 – EO</c:v>
                </c:pt>
              </c:strCache>
            </c:strRef>
          </c:tx>
          <c:spPr>
            <a:ln w="15875" cap="rnd" cmpd="sng" algn="ctr">
              <a:solidFill>
                <a:schemeClr val="accent2"/>
              </a:solidFill>
              <a:prstDash val="sysDash"/>
              <a:round/>
              <a:headEnd type="none" w="med" len="med"/>
              <a:tailEnd type="none" w="med" len="med"/>
            </a:ln>
          </c:spPr>
          <c:marker>
            <c:symbol val="none"/>
          </c:marker>
          <c:cat>
            <c:strRef>
              <c:extLst>
                <c:ext xmlns:c15="http://schemas.microsoft.com/office/drawing/2012/chart" uri="{02D57815-91ED-43cb-92C2-25804820EDAC}">
                  <c15:fullRef>
                    <c15:sqref>'2'!$CA$6:$CA$25</c15:sqref>
                  </c15:fullRef>
                </c:ext>
              </c:extLst>
              <c:f>'2'!$CA$15:$CA$25</c:f>
              <c:strCache>
                <c:ptCount val="11"/>
                <c:pt idx="0">
                  <c:v>17</c:v>
                </c:pt>
                <c:pt idx="1">
                  <c:v>18</c:v>
                </c:pt>
                <c:pt idx="2">
                  <c:v>19</c:v>
                </c:pt>
                <c:pt idx="3">
                  <c:v>20
</c:v>
                </c:pt>
                <c:pt idx="4">
                  <c:v>21</c:v>
                </c:pt>
                <c:pt idx="5">
                  <c:v>22</c:v>
                </c:pt>
                <c:pt idx="6">
                  <c:v>23
</c:v>
                </c:pt>
                <c:pt idx="7">
                  <c:v>24</c:v>
                </c:pt>
                <c:pt idx="8">
                  <c:v>25
Q1</c:v>
                </c:pt>
                <c:pt idx="9">
                  <c:v>25
Q2</c:v>
                </c:pt>
                <c:pt idx="10">
                  <c:v>25
Q3</c:v>
                </c:pt>
              </c:strCache>
            </c:strRef>
          </c:cat>
          <c:val>
            <c:numRef>
              <c:extLst>
                <c:ext xmlns:c15="http://schemas.microsoft.com/office/drawing/2012/chart" uri="{02D57815-91ED-43cb-92C2-25804820EDAC}">
                  <c15:fullRef>
                    <c15:sqref>'2'!$CE$6:$CE$24</c15:sqref>
                  </c15:fullRef>
                </c:ext>
              </c:extLst>
              <c:f>'2'!$CE$15:$CE$24</c:f>
              <c:numCache>
                <c:formatCode>0.0</c:formatCode>
                <c:ptCount val="10"/>
                <c:pt idx="0">
                  <c:v>15.033899999999999</c:v>
                </c:pt>
                <c:pt idx="1">
                  <c:v>14.8581</c:v>
                </c:pt>
                <c:pt idx="2">
                  <c:v>15.1409</c:v>
                </c:pt>
                <c:pt idx="3">
                  <c:v>15.9323</c:v>
                </c:pt>
                <c:pt idx="4">
                  <c:v>15.863</c:v>
                </c:pt>
                <c:pt idx="5">
                  <c:v>15.664899999999999</c:v>
                </c:pt>
                <c:pt idx="6">
                  <c:v>16.248064359498901</c:v>
                </c:pt>
                <c:pt idx="7">
                  <c:v>16.5886</c:v>
                </c:pt>
                <c:pt idx="8">
                  <c:v>16.404800000000002</c:v>
                </c:pt>
                <c:pt idx="9">
                  <c:v>16.581399999999999</c:v>
                </c:pt>
              </c:numCache>
            </c:numRef>
          </c:val>
          <c:smooth val="0"/>
          <c:extLst>
            <c:ext xmlns:c16="http://schemas.microsoft.com/office/drawing/2014/chart" uri="{C3380CC4-5D6E-409C-BE32-E72D297353CC}">
              <c16:uniqueId val="{00000003-EF0E-4497-A870-92CB576A78D4}"/>
            </c:ext>
          </c:extLst>
        </c:ser>
        <c:dLbls>
          <c:showLegendKey val="0"/>
          <c:showVal val="0"/>
          <c:showCatName val="0"/>
          <c:showSerName val="0"/>
          <c:showPercent val="0"/>
          <c:showBubbleSize val="0"/>
        </c:dLbls>
        <c:smooth val="0"/>
        <c:axId val="105009152"/>
        <c:axId val="105010688"/>
      </c:lineChart>
      <c:catAx>
        <c:axId val="105009152"/>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prstClr val="black"/>
                  </a:solidFill>
                  <a:prstDash val="solid"/>
                  <a:round/>
                </a14:hiddenLine>
              </a:ext>
            </a:extLst>
          </c:spPr>
        </c:majorGridlines>
        <c:numFmt formatCode="yyyy" sourceLinked="0"/>
        <c:majorTickMark val="none"/>
        <c:minorTickMark val="none"/>
        <c:tickLblPos val="low"/>
        <c:spPr>
          <a:ln w="6350">
            <a:solidFill>
              <a:srgbClr val="868685"/>
            </a:solidFill>
            <a:prstDash val="solid"/>
          </a:ln>
        </c:spPr>
        <c:txPr>
          <a:bodyPr rot="0" vert="horz"/>
          <a:lstStyle/>
          <a:p>
            <a:pPr>
              <a:defRPr/>
            </a:pPr>
            <a:endParaRPr lang="sl-SI"/>
          </a:p>
        </c:txPr>
        <c:crossAx val="105010688"/>
        <c:crossesAt val="0"/>
        <c:auto val="1"/>
        <c:lblAlgn val="ctr"/>
        <c:lblOffset val="100"/>
        <c:tickLblSkip val="1"/>
        <c:tickMarkSkip val="1"/>
        <c:noMultiLvlLbl val="0"/>
      </c:catAx>
      <c:valAx>
        <c:axId val="105010688"/>
        <c:scaling>
          <c:orientation val="minMax"/>
          <c:min val="14"/>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25400">
            <a:noFill/>
            <a:prstDash val="solid"/>
          </a:ln>
        </c:spPr>
        <c:txPr>
          <a:bodyPr rot="0" vert="horz"/>
          <a:lstStyle/>
          <a:p>
            <a:pPr>
              <a:defRPr/>
            </a:pPr>
            <a:endParaRPr lang="sl-SI"/>
          </a:p>
        </c:txPr>
        <c:crossAx val="105009152"/>
        <c:crosses val="autoZero"/>
        <c:crossBetween val="between"/>
        <c:majorUnit val="1"/>
      </c:valAx>
      <c:spPr>
        <a:noFill/>
        <a:ln w="25400">
          <a:noFill/>
          <a:prstDash val="solid"/>
        </a:ln>
      </c:spPr>
    </c:plotArea>
    <c:legend>
      <c:legendPos val="r"/>
      <c:layout>
        <c:manualLayout>
          <c:xMode val="edge"/>
          <c:yMode val="edge"/>
          <c:x val="0.11569043690786837"/>
          <c:y val="0.75824843385509288"/>
          <c:w val="0.65780311739224917"/>
          <c:h val="0.21931103767244656"/>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7034622464306654E-2"/>
          <c:y val="5.8358132990030238E-2"/>
          <c:w val="0.80984342997587733"/>
          <c:h val="0.63640614019909392"/>
        </c:manualLayout>
      </c:layout>
      <c:lineChart>
        <c:grouping val="standard"/>
        <c:varyColors val="0"/>
        <c:ser>
          <c:idx val="3"/>
          <c:order val="0"/>
          <c:tx>
            <c:strRef>
              <c:f>'2'!$CM$2</c:f>
              <c:strCache>
                <c:ptCount val="1"/>
                <c:pt idx="0">
                  <c:v>Slovenija – dolgoročne</c:v>
                </c:pt>
              </c:strCache>
            </c:strRef>
          </c:tx>
          <c:spPr>
            <a:ln w="15875" cap="rnd">
              <a:solidFill>
                <a:schemeClr val="accent1"/>
              </a:solidFill>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'2'!$CM$6:$CM$113</c:f>
              <c:numCache>
                <c:formatCode>0.00</c:formatCode>
                <c:ptCount val="108"/>
                <c:pt idx="0">
                  <c:v>0.4549999999999999</c:v>
                </c:pt>
                <c:pt idx="1">
                  <c:v>0.43500000000000005</c:v>
                </c:pt>
                <c:pt idx="2">
                  <c:v>0.41833333333333339</c:v>
                </c:pt>
                <c:pt idx="3">
                  <c:v>0.40499999999999997</c:v>
                </c:pt>
                <c:pt idx="4">
                  <c:v>0.39833333333333326</c:v>
                </c:pt>
                <c:pt idx="5">
                  <c:v>0.375</c:v>
                </c:pt>
                <c:pt idx="6">
                  <c:v>0.36166666666666664</c:v>
                </c:pt>
                <c:pt idx="7">
                  <c:v>0.36333333333333334</c:v>
                </c:pt>
                <c:pt idx="8">
                  <c:v>0.37166666666666665</c:v>
                </c:pt>
                <c:pt idx="9">
                  <c:v>0.39666666666666667</c:v>
                </c:pt>
                <c:pt idx="10">
                  <c:v>0.41833333333333339</c:v>
                </c:pt>
                <c:pt idx="11">
                  <c:v>0.45166666666666666</c:v>
                </c:pt>
                <c:pt idx="12">
                  <c:v>0.47166666666666668</c:v>
                </c:pt>
                <c:pt idx="13">
                  <c:v>0.49000000000000005</c:v>
                </c:pt>
                <c:pt idx="14">
                  <c:v>0.51</c:v>
                </c:pt>
                <c:pt idx="15">
                  <c:v>0.50666666666666671</c:v>
                </c:pt>
                <c:pt idx="16">
                  <c:v>0.47666666666666674</c:v>
                </c:pt>
                <c:pt idx="17">
                  <c:v>0.45500000000000002</c:v>
                </c:pt>
                <c:pt idx="18">
                  <c:v>0.44</c:v>
                </c:pt>
                <c:pt idx="19">
                  <c:v>0.42166666666666663</c:v>
                </c:pt>
                <c:pt idx="20">
                  <c:v>0.39833333333333326</c:v>
                </c:pt>
                <c:pt idx="21">
                  <c:v>0.39500000000000002</c:v>
                </c:pt>
                <c:pt idx="22">
                  <c:v>0.42166666666666663</c:v>
                </c:pt>
                <c:pt idx="23">
                  <c:v>0.45166666666666666</c:v>
                </c:pt>
                <c:pt idx="24">
                  <c:v>0.47833333333333333</c:v>
                </c:pt>
                <c:pt idx="25">
                  <c:v>0.505</c:v>
                </c:pt>
                <c:pt idx="26">
                  <c:v>0.53000000000000014</c:v>
                </c:pt>
                <c:pt idx="27">
                  <c:v>0.52500000000000002</c:v>
                </c:pt>
                <c:pt idx="28">
                  <c:v>0.5099999999999999</c:v>
                </c:pt>
                <c:pt idx="29">
                  <c:v>0.47833333333333333</c:v>
                </c:pt>
                <c:pt idx="30">
                  <c:v>0.45833333333333331</c:v>
                </c:pt>
                <c:pt idx="31">
                  <c:v>0.42833333333333329</c:v>
                </c:pt>
                <c:pt idx="32">
                  <c:v>0.39999999999999997</c:v>
                </c:pt>
                <c:pt idx="33">
                  <c:v>0.39333333333333331</c:v>
                </c:pt>
                <c:pt idx="34">
                  <c:v>0.39166666666666666</c:v>
                </c:pt>
                <c:pt idx="35">
                  <c:v>0.38499999999999995</c:v>
                </c:pt>
                <c:pt idx="36">
                  <c:v>0.37166666666666665</c:v>
                </c:pt>
                <c:pt idx="37">
                  <c:v>0.36833333333333335</c:v>
                </c:pt>
                <c:pt idx="38">
                  <c:v>0.35666666666666669</c:v>
                </c:pt>
                <c:pt idx="39">
                  <c:v>0.33166666666666672</c:v>
                </c:pt>
                <c:pt idx="40">
                  <c:v>0.30333333333333334</c:v>
                </c:pt>
                <c:pt idx="41">
                  <c:v>0.29166666666666669</c:v>
                </c:pt>
                <c:pt idx="42">
                  <c:v>0.28500000000000003</c:v>
                </c:pt>
                <c:pt idx="43">
                  <c:v>0.27500000000000002</c:v>
                </c:pt>
                <c:pt idx="44">
                  <c:v>0.26833333333333337</c:v>
                </c:pt>
                <c:pt idx="45">
                  <c:v>0.27333333333333337</c:v>
                </c:pt>
                <c:pt idx="46">
                  <c:v>0.27833333333333338</c:v>
                </c:pt>
                <c:pt idx="47">
                  <c:v>0.27833333333333338</c:v>
                </c:pt>
                <c:pt idx="48">
                  <c:v>0.26666666666666666</c:v>
                </c:pt>
                <c:pt idx="49">
                  <c:v>0.25333333333333335</c:v>
                </c:pt>
                <c:pt idx="50">
                  <c:v>0.24833333333333332</c:v>
                </c:pt>
                <c:pt idx="51">
                  <c:v>0.245</c:v>
                </c:pt>
                <c:pt idx="52">
                  <c:v>0.22666666666666666</c:v>
                </c:pt>
                <c:pt idx="53">
                  <c:v>0.20833333333333334</c:v>
                </c:pt>
                <c:pt idx="54">
                  <c:v>0.19999999999999998</c:v>
                </c:pt>
                <c:pt idx="55">
                  <c:v>0.19166666666666665</c:v>
                </c:pt>
                <c:pt idx="56">
                  <c:v>0.17666666666666667</c:v>
                </c:pt>
                <c:pt idx="57">
                  <c:v>0.17</c:v>
                </c:pt>
                <c:pt idx="58">
                  <c:v>0.17166666666666666</c:v>
                </c:pt>
                <c:pt idx="59">
                  <c:v>0.17833333333333334</c:v>
                </c:pt>
                <c:pt idx="60">
                  <c:v>0.17999999999999997</c:v>
                </c:pt>
                <c:pt idx="61">
                  <c:v>0.18333333333333332</c:v>
                </c:pt>
                <c:pt idx="62">
                  <c:v>0.18500000000000003</c:v>
                </c:pt>
                <c:pt idx="63">
                  <c:v>0.17333333333333334</c:v>
                </c:pt>
                <c:pt idx="64">
                  <c:v>0.17333333333333334</c:v>
                </c:pt>
                <c:pt idx="65">
                  <c:v>0.16833333333333333</c:v>
                </c:pt>
                <c:pt idx="66">
                  <c:v>0.26500000000000001</c:v>
                </c:pt>
                <c:pt idx="67">
                  <c:v>0.27499999999999997</c:v>
                </c:pt>
                <c:pt idx="68">
                  <c:v>0.38666666666666671</c:v>
                </c:pt>
                <c:pt idx="69">
                  <c:v>0.58166666666666667</c:v>
                </c:pt>
                <c:pt idx="70">
                  <c:v>0.77999999999999992</c:v>
                </c:pt>
                <c:pt idx="71">
                  <c:v>0.99333333333333329</c:v>
                </c:pt>
                <c:pt idx="72">
                  <c:v>1.1166666666666667</c:v>
                </c:pt>
                <c:pt idx="73">
                  <c:v>1.3433333333333335</c:v>
                </c:pt>
                <c:pt idx="74">
                  <c:v>1.5316666666666665</c:v>
                </c:pt>
                <c:pt idx="75">
                  <c:v>1.6233333333333331</c:v>
                </c:pt>
                <c:pt idx="76">
                  <c:v>1.72</c:v>
                </c:pt>
                <c:pt idx="77">
                  <c:v>1.8483333333333334</c:v>
                </c:pt>
                <c:pt idx="78">
                  <c:v>1.9733333333333334</c:v>
                </c:pt>
                <c:pt idx="79">
                  <c:v>2.0950000000000002</c:v>
                </c:pt>
                <c:pt idx="80">
                  <c:v>2.2050000000000001</c:v>
                </c:pt>
                <c:pt idx="81">
                  <c:v>2.3266666666666667</c:v>
                </c:pt>
                <c:pt idx="82">
                  <c:v>2.4300000000000002</c:v>
                </c:pt>
                <c:pt idx="83">
                  <c:v>2.4750000000000001</c:v>
                </c:pt>
                <c:pt idx="84">
                  <c:v>2.5249999999999999</c:v>
                </c:pt>
                <c:pt idx="85">
                  <c:v>2.561666666666667</c:v>
                </c:pt>
                <c:pt idx="86">
                  <c:v>2.5449999999999999</c:v>
                </c:pt>
                <c:pt idx="87">
                  <c:v>2.5249999999999999</c:v>
                </c:pt>
                <c:pt idx="88">
                  <c:v>2.5033333333333334</c:v>
                </c:pt>
                <c:pt idx="89">
                  <c:v>2.4916666666666667</c:v>
                </c:pt>
                <c:pt idx="90">
                  <c:v>2.4566666666666666</c:v>
                </c:pt>
                <c:pt idx="91">
                  <c:v>2.4183333333333334</c:v>
                </c:pt>
                <c:pt idx="92">
                  <c:v>2.3883333333333332</c:v>
                </c:pt>
                <c:pt idx="93">
                  <c:v>2.3450000000000002</c:v>
                </c:pt>
                <c:pt idx="94">
                  <c:v>2.3083333333333336</c:v>
                </c:pt>
                <c:pt idx="95">
                  <c:v>2.2533333333333334</c:v>
                </c:pt>
                <c:pt idx="96">
                  <c:v>2.1933333333333334</c:v>
                </c:pt>
                <c:pt idx="97">
                  <c:v>2.1316666666666664</c:v>
                </c:pt>
                <c:pt idx="98">
                  <c:v>2.0516666666666667</c:v>
                </c:pt>
                <c:pt idx="99">
                  <c:v>1.9749999999999999</c:v>
                </c:pt>
                <c:pt idx="100">
                  <c:v>1.8866666666666665</c:v>
                </c:pt>
                <c:pt idx="101">
                  <c:v>1.7999999999999998</c:v>
                </c:pt>
                <c:pt idx="102">
                  <c:v>1.7300000000000002</c:v>
                </c:pt>
                <c:pt idx="103">
                  <c:v>1.6666666666666667</c:v>
                </c:pt>
                <c:pt idx="104">
                  <c:v>1.61</c:v>
                </c:pt>
                <c:pt idx="105">
                  <c:v>1.5733333333333335</c:v>
                </c:pt>
                <c:pt idx="106">
                  <c:v>1.5416666666666667</c:v>
                </c:pt>
              </c:numCache>
            </c:numRef>
          </c:val>
          <c:smooth val="0"/>
          <c:extLst>
            <c:ext xmlns:c16="http://schemas.microsoft.com/office/drawing/2014/chart" uri="{C3380CC4-5D6E-409C-BE32-E72D297353CC}">
              <c16:uniqueId val="{00000000-311E-45AA-874D-32DE21BE69DD}"/>
            </c:ext>
          </c:extLst>
        </c:ser>
        <c:ser>
          <c:idx val="7"/>
          <c:order val="1"/>
          <c:tx>
            <c:strRef>
              <c:f>'2'!$CP$2</c:f>
              <c:strCache>
                <c:ptCount val="1"/>
                <c:pt idx="0">
                  <c:v>Evrsko območje – dolgoročne</c:v>
                </c:pt>
              </c:strCache>
            </c:strRef>
          </c:tx>
          <c:spPr>
            <a:ln w="15875" cap="rnd">
              <a:solidFill>
                <a:srgbClr val="AE924D"/>
              </a:solidFill>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'2'!$CP$6:$CP$113</c:f>
              <c:numCache>
                <c:formatCode>0.00</c:formatCode>
                <c:ptCount val="108"/>
                <c:pt idx="0">
                  <c:v>0.52500000000000002</c:v>
                </c:pt>
                <c:pt idx="1">
                  <c:v>0.50000000000000011</c:v>
                </c:pt>
                <c:pt idx="2">
                  <c:v>0.48166666666666669</c:v>
                </c:pt>
                <c:pt idx="3">
                  <c:v>0.46333333333333332</c:v>
                </c:pt>
                <c:pt idx="4">
                  <c:v>0.45833333333333331</c:v>
                </c:pt>
                <c:pt idx="5">
                  <c:v>0.45166666666666661</c:v>
                </c:pt>
                <c:pt idx="6">
                  <c:v>0.44666666666666671</c:v>
                </c:pt>
                <c:pt idx="7">
                  <c:v>0.44833333333333331</c:v>
                </c:pt>
                <c:pt idx="8">
                  <c:v>0.44999999999999996</c:v>
                </c:pt>
                <c:pt idx="9">
                  <c:v>0.45666666666666661</c:v>
                </c:pt>
                <c:pt idx="10">
                  <c:v>0.45333333333333331</c:v>
                </c:pt>
                <c:pt idx="11">
                  <c:v>0.45666666666666672</c:v>
                </c:pt>
                <c:pt idx="12">
                  <c:v>0.45666666666666672</c:v>
                </c:pt>
                <c:pt idx="13">
                  <c:v>0.45</c:v>
                </c:pt>
                <c:pt idx="14">
                  <c:v>0.4466666666666666</c:v>
                </c:pt>
                <c:pt idx="15">
                  <c:v>0.43166666666666664</c:v>
                </c:pt>
                <c:pt idx="16">
                  <c:v>0.41666666666666669</c:v>
                </c:pt>
                <c:pt idx="17">
                  <c:v>0.41333333333333333</c:v>
                </c:pt>
                <c:pt idx="18">
                  <c:v>0.41499999999999998</c:v>
                </c:pt>
                <c:pt idx="19">
                  <c:v>0.42166666666666663</c:v>
                </c:pt>
                <c:pt idx="20">
                  <c:v>0.42333333333333334</c:v>
                </c:pt>
                <c:pt idx="21">
                  <c:v>0.4366666666666667</c:v>
                </c:pt>
                <c:pt idx="22">
                  <c:v>0.44833333333333342</c:v>
                </c:pt>
                <c:pt idx="23">
                  <c:v>0.45500000000000002</c:v>
                </c:pt>
                <c:pt idx="24">
                  <c:v>0.46166666666666667</c:v>
                </c:pt>
                <c:pt idx="25">
                  <c:v>0.46666666666666662</c:v>
                </c:pt>
                <c:pt idx="26">
                  <c:v>0.48333333333333339</c:v>
                </c:pt>
                <c:pt idx="27">
                  <c:v>0.49500000000000005</c:v>
                </c:pt>
                <c:pt idx="28">
                  <c:v>0.5083333333333333</c:v>
                </c:pt>
                <c:pt idx="29">
                  <c:v>0.52</c:v>
                </c:pt>
                <c:pt idx="30">
                  <c:v>0.52833333333333332</c:v>
                </c:pt>
                <c:pt idx="31">
                  <c:v>0.53166666666666662</c:v>
                </c:pt>
                <c:pt idx="32">
                  <c:v>0.53166666666666673</c:v>
                </c:pt>
                <c:pt idx="33">
                  <c:v>0.53666666666666663</c:v>
                </c:pt>
                <c:pt idx="34">
                  <c:v>0.53333333333333333</c:v>
                </c:pt>
                <c:pt idx="35">
                  <c:v>0.52833333333333343</c:v>
                </c:pt>
                <c:pt idx="36">
                  <c:v>0.51833333333333342</c:v>
                </c:pt>
                <c:pt idx="37">
                  <c:v>0.50833333333333341</c:v>
                </c:pt>
                <c:pt idx="38">
                  <c:v>0.48666666666666675</c:v>
                </c:pt>
                <c:pt idx="39">
                  <c:v>0.46833333333333332</c:v>
                </c:pt>
                <c:pt idx="40">
                  <c:v>0.46333333333333332</c:v>
                </c:pt>
                <c:pt idx="41">
                  <c:v>0.45833333333333331</c:v>
                </c:pt>
                <c:pt idx="42">
                  <c:v>0.45833333333333331</c:v>
                </c:pt>
                <c:pt idx="43">
                  <c:v>0.45999999999999996</c:v>
                </c:pt>
                <c:pt idx="44">
                  <c:v>0.47</c:v>
                </c:pt>
                <c:pt idx="45">
                  <c:v>0.47333333333333333</c:v>
                </c:pt>
                <c:pt idx="46">
                  <c:v>0.47333333333333333</c:v>
                </c:pt>
                <c:pt idx="47">
                  <c:v>0.47499999999999992</c:v>
                </c:pt>
                <c:pt idx="48">
                  <c:v>0.48166666666666674</c:v>
                </c:pt>
                <c:pt idx="49">
                  <c:v>0.49833333333333329</c:v>
                </c:pt>
                <c:pt idx="50">
                  <c:v>0.51000000000000012</c:v>
                </c:pt>
                <c:pt idx="51">
                  <c:v>0.51833333333333342</c:v>
                </c:pt>
                <c:pt idx="52">
                  <c:v>0.52166666666666661</c:v>
                </c:pt>
                <c:pt idx="53">
                  <c:v>0.52166666666666661</c:v>
                </c:pt>
                <c:pt idx="54">
                  <c:v>0.51333333333333331</c:v>
                </c:pt>
                <c:pt idx="55">
                  <c:v>0.5033333333333333</c:v>
                </c:pt>
                <c:pt idx="56">
                  <c:v>0.49833333333333335</c:v>
                </c:pt>
                <c:pt idx="57">
                  <c:v>0.49666666666666665</c:v>
                </c:pt>
                <c:pt idx="58">
                  <c:v>0.4916666666666667</c:v>
                </c:pt>
                <c:pt idx="59">
                  <c:v>0.48666666666666664</c:v>
                </c:pt>
                <c:pt idx="60">
                  <c:v>0.47833333333333333</c:v>
                </c:pt>
                <c:pt idx="61">
                  <c:v>0.46833333333333332</c:v>
                </c:pt>
                <c:pt idx="62">
                  <c:v>0.46166666666666667</c:v>
                </c:pt>
                <c:pt idx="63">
                  <c:v>0.45999999999999996</c:v>
                </c:pt>
                <c:pt idx="64">
                  <c:v>0.47333333333333333</c:v>
                </c:pt>
                <c:pt idx="65">
                  <c:v>0.50166666666666671</c:v>
                </c:pt>
                <c:pt idx="66">
                  <c:v>0.56333333333333335</c:v>
                </c:pt>
                <c:pt idx="67">
                  <c:v>0.64666666666666672</c:v>
                </c:pt>
                <c:pt idx="68">
                  <c:v>0.77</c:v>
                </c:pt>
                <c:pt idx="69">
                  <c:v>0.95000000000000007</c:v>
                </c:pt>
                <c:pt idx="70">
                  <c:v>1.1516666666666666</c:v>
                </c:pt>
                <c:pt idx="71">
                  <c:v>1.3566666666666667</c:v>
                </c:pt>
                <c:pt idx="72">
                  <c:v>1.5566666666666666</c:v>
                </c:pt>
                <c:pt idx="73">
                  <c:v>1.7583333333333335</c:v>
                </c:pt>
                <c:pt idx="74">
                  <c:v>1.92</c:v>
                </c:pt>
                <c:pt idx="75">
                  <c:v>2.0433333333333334</c:v>
                </c:pt>
                <c:pt idx="76">
                  <c:v>2.1483333333333334</c:v>
                </c:pt>
                <c:pt idx="77">
                  <c:v>2.2683333333333335</c:v>
                </c:pt>
                <c:pt idx="78">
                  <c:v>2.4016666666666668</c:v>
                </c:pt>
                <c:pt idx="79">
                  <c:v>2.5450000000000004</c:v>
                </c:pt>
                <c:pt idx="80">
                  <c:v>2.686666666666667</c:v>
                </c:pt>
                <c:pt idx="81">
                  <c:v>2.8383333333333329</c:v>
                </c:pt>
                <c:pt idx="82">
                  <c:v>2.9883333333333333</c:v>
                </c:pt>
                <c:pt idx="83">
                  <c:v>3.1066666666666669</c:v>
                </c:pt>
                <c:pt idx="84">
                  <c:v>3.1616666666666666</c:v>
                </c:pt>
                <c:pt idx="85">
                  <c:v>3.1633333333333336</c:v>
                </c:pt>
                <c:pt idx="86">
                  <c:v>3.151666666666666</c:v>
                </c:pt>
                <c:pt idx="87">
                  <c:v>3.1016666666666666</c:v>
                </c:pt>
                <c:pt idx="88">
                  <c:v>3.0349999999999997</c:v>
                </c:pt>
                <c:pt idx="89">
                  <c:v>2.9716666666666671</c:v>
                </c:pt>
                <c:pt idx="90">
                  <c:v>2.9233333333333333</c:v>
                </c:pt>
                <c:pt idx="91">
                  <c:v>2.8933333333333331</c:v>
                </c:pt>
                <c:pt idx="92">
                  <c:v>2.92</c:v>
                </c:pt>
                <c:pt idx="93">
                  <c:v>2.8699999999999997</c:v>
                </c:pt>
                <c:pt idx="94">
                  <c:v>2.8116666666666661</c:v>
                </c:pt>
                <c:pt idx="95">
                  <c:v>2.7366666666666664</c:v>
                </c:pt>
                <c:pt idx="96">
                  <c:v>2.66</c:v>
                </c:pt>
                <c:pt idx="97">
                  <c:v>2.5783333333333336</c:v>
                </c:pt>
                <c:pt idx="98">
                  <c:v>2.4316666666666666</c:v>
                </c:pt>
                <c:pt idx="99">
                  <c:v>2.3649999999999998</c:v>
                </c:pt>
                <c:pt idx="100">
                  <c:v>2.3000000000000003</c:v>
                </c:pt>
                <c:pt idx="101">
                  <c:v>2.2466666666666666</c:v>
                </c:pt>
                <c:pt idx="102">
                  <c:v>2.2100000000000004</c:v>
                </c:pt>
                <c:pt idx="103">
                  <c:v>2.1766666666666672</c:v>
                </c:pt>
                <c:pt idx="104">
                  <c:v>2.0883333333333334</c:v>
                </c:pt>
                <c:pt idx="105">
                  <c:v>2.0750000000000002</c:v>
                </c:pt>
                <c:pt idx="106">
                  <c:v>2.0699999999999998</c:v>
                </c:pt>
              </c:numCache>
            </c:numRef>
          </c:val>
          <c:smooth val="0"/>
          <c:extLst>
            <c:ext xmlns:c16="http://schemas.microsoft.com/office/drawing/2014/chart" uri="{C3380CC4-5D6E-409C-BE32-E72D297353CC}">
              <c16:uniqueId val="{00000001-311E-45AA-874D-32DE21BE69DD}"/>
            </c:ext>
          </c:extLst>
        </c:ser>
        <c:ser>
          <c:idx val="2"/>
          <c:order val="2"/>
          <c:tx>
            <c:strRef>
              <c:f>'2'!$CL$2</c:f>
              <c:strCache>
                <c:ptCount val="1"/>
                <c:pt idx="0">
                  <c:v>Slovenija – kratkoročne</c:v>
                </c:pt>
              </c:strCache>
            </c:strRef>
          </c:tx>
          <c:spPr>
            <a:ln w="15875" cap="rnd">
              <a:solidFill>
                <a:schemeClr val="accent1">
                  <a:lumMod val="60000"/>
                  <a:lumOff val="40000"/>
                </a:schemeClr>
              </a:solidFill>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'2'!$CL$6:$CL$113</c:f>
              <c:numCache>
                <c:formatCode>0.00</c:formatCode>
                <c:ptCount val="108"/>
                <c:pt idx="0">
                  <c:v>0.20166666666666666</c:v>
                </c:pt>
                <c:pt idx="1">
                  <c:v>0.19666666666666666</c:v>
                </c:pt>
                <c:pt idx="2">
                  <c:v>0.18333333333333335</c:v>
                </c:pt>
                <c:pt idx="3">
                  <c:v>0.17500000000000002</c:v>
                </c:pt>
                <c:pt idx="4">
                  <c:v>0.16</c:v>
                </c:pt>
                <c:pt idx="5">
                  <c:v>0.13999999999999999</c:v>
                </c:pt>
                <c:pt idx="6">
                  <c:v>0.12666666666666665</c:v>
                </c:pt>
                <c:pt idx="7">
                  <c:v>0.11499999999999999</c:v>
                </c:pt>
                <c:pt idx="8">
                  <c:v>0.12</c:v>
                </c:pt>
                <c:pt idx="9">
                  <c:v>0.11666666666666668</c:v>
                </c:pt>
                <c:pt idx="10">
                  <c:v>0.12166666666666669</c:v>
                </c:pt>
                <c:pt idx="11">
                  <c:v>0.12666666666666668</c:v>
                </c:pt>
                <c:pt idx="12">
                  <c:v>0.13166666666666668</c:v>
                </c:pt>
                <c:pt idx="13">
                  <c:v>0.13833333333333334</c:v>
                </c:pt>
                <c:pt idx="14">
                  <c:v>0.14166666666666669</c:v>
                </c:pt>
                <c:pt idx="15">
                  <c:v>0.1466666666666667</c:v>
                </c:pt>
                <c:pt idx="16">
                  <c:v>0.1516666666666667</c:v>
                </c:pt>
                <c:pt idx="17">
                  <c:v>0.15500000000000003</c:v>
                </c:pt>
                <c:pt idx="18">
                  <c:v>0.15666666666666668</c:v>
                </c:pt>
                <c:pt idx="19">
                  <c:v>0.16166666666666665</c:v>
                </c:pt>
                <c:pt idx="20">
                  <c:v>0.16166666666666668</c:v>
                </c:pt>
                <c:pt idx="21">
                  <c:v>0.16166666666666665</c:v>
                </c:pt>
                <c:pt idx="22">
                  <c:v>0.16333333333333336</c:v>
                </c:pt>
                <c:pt idx="23">
                  <c:v>0.16500000000000001</c:v>
                </c:pt>
                <c:pt idx="24">
                  <c:v>0.16666666666666666</c:v>
                </c:pt>
                <c:pt idx="25">
                  <c:v>0.16666666666666666</c:v>
                </c:pt>
                <c:pt idx="26">
                  <c:v>0.16833333333333333</c:v>
                </c:pt>
                <c:pt idx="27">
                  <c:v>0.16833333333333333</c:v>
                </c:pt>
                <c:pt idx="28">
                  <c:v>0.17166666666666666</c:v>
                </c:pt>
                <c:pt idx="29">
                  <c:v>0.17166666666666666</c:v>
                </c:pt>
                <c:pt idx="30">
                  <c:v>0.17</c:v>
                </c:pt>
                <c:pt idx="31">
                  <c:v>0.16666666666666666</c:v>
                </c:pt>
                <c:pt idx="32">
                  <c:v>0.16500000000000001</c:v>
                </c:pt>
                <c:pt idx="33">
                  <c:v>0.16500000000000001</c:v>
                </c:pt>
                <c:pt idx="34">
                  <c:v>0.16166666666666668</c:v>
                </c:pt>
                <c:pt idx="35">
                  <c:v>0.16333333333333333</c:v>
                </c:pt>
                <c:pt idx="36">
                  <c:v>0.155</c:v>
                </c:pt>
                <c:pt idx="37">
                  <c:v>0.13499999999999998</c:v>
                </c:pt>
                <c:pt idx="38">
                  <c:v>0.13333333333333333</c:v>
                </c:pt>
                <c:pt idx="39">
                  <c:v>0.14166666666666664</c:v>
                </c:pt>
                <c:pt idx="40">
                  <c:v>0.14666666666666664</c:v>
                </c:pt>
                <c:pt idx="41">
                  <c:v>0.14666666666666664</c:v>
                </c:pt>
                <c:pt idx="42">
                  <c:v>0.15833333333333335</c:v>
                </c:pt>
                <c:pt idx="43">
                  <c:v>0.18000000000000002</c:v>
                </c:pt>
                <c:pt idx="44">
                  <c:v>0.17833333333333337</c:v>
                </c:pt>
                <c:pt idx="45">
                  <c:v>0.16833333333333333</c:v>
                </c:pt>
                <c:pt idx="46">
                  <c:v>0.16</c:v>
                </c:pt>
                <c:pt idx="47">
                  <c:v>0.15166666666666667</c:v>
                </c:pt>
                <c:pt idx="48">
                  <c:v>0.14166666666666669</c:v>
                </c:pt>
                <c:pt idx="49">
                  <c:v>0.13666666666666669</c:v>
                </c:pt>
                <c:pt idx="50">
                  <c:v>0.13333333333333333</c:v>
                </c:pt>
                <c:pt idx="51">
                  <c:v>0.12833333333333333</c:v>
                </c:pt>
                <c:pt idx="52">
                  <c:v>0.12666666666666668</c:v>
                </c:pt>
                <c:pt idx="53">
                  <c:v>0.125</c:v>
                </c:pt>
                <c:pt idx="54">
                  <c:v>0.12666666666666668</c:v>
                </c:pt>
                <c:pt idx="55">
                  <c:v>0.12666666666666668</c:v>
                </c:pt>
                <c:pt idx="56">
                  <c:v>0.12833333333333333</c:v>
                </c:pt>
                <c:pt idx="57">
                  <c:v>0.12833333333333333</c:v>
                </c:pt>
                <c:pt idx="58">
                  <c:v>0.13</c:v>
                </c:pt>
                <c:pt idx="59">
                  <c:v>0.11833333333333335</c:v>
                </c:pt>
                <c:pt idx="60">
                  <c:v>0.10500000000000002</c:v>
                </c:pt>
                <c:pt idx="61">
                  <c:v>9.0000000000000011E-2</c:v>
                </c:pt>
                <c:pt idx="62">
                  <c:v>7.333333333333332E-2</c:v>
                </c:pt>
                <c:pt idx="63">
                  <c:v>5.8333333333333348E-2</c:v>
                </c:pt>
                <c:pt idx="64">
                  <c:v>0.04</c:v>
                </c:pt>
                <c:pt idx="65">
                  <c:v>3.6666666666666667E-2</c:v>
                </c:pt>
                <c:pt idx="66">
                  <c:v>3.4999999999999996E-2</c:v>
                </c:pt>
                <c:pt idx="67">
                  <c:v>3.3333333333333333E-2</c:v>
                </c:pt>
                <c:pt idx="68">
                  <c:v>5.000000000000001E-2</c:v>
                </c:pt>
                <c:pt idx="69">
                  <c:v>7.0000000000000007E-2</c:v>
                </c:pt>
                <c:pt idx="70">
                  <c:v>9.3333333333333338E-2</c:v>
                </c:pt>
                <c:pt idx="71">
                  <c:v>0.12</c:v>
                </c:pt>
                <c:pt idx="72">
                  <c:v>0.15666666666666665</c:v>
                </c:pt>
                <c:pt idx="73">
                  <c:v>0.21166666666666667</c:v>
                </c:pt>
                <c:pt idx="74">
                  <c:v>0.28666666666666668</c:v>
                </c:pt>
                <c:pt idx="75">
                  <c:v>0.33499999999999996</c:v>
                </c:pt>
                <c:pt idx="76">
                  <c:v>0.3833333333333333</c:v>
                </c:pt>
                <c:pt idx="77">
                  <c:v>0.47166666666666668</c:v>
                </c:pt>
                <c:pt idx="78">
                  <c:v>0.57666666666666666</c:v>
                </c:pt>
                <c:pt idx="79">
                  <c:v>0.69</c:v>
                </c:pt>
                <c:pt idx="80">
                  <c:v>0.80833333333333324</c:v>
                </c:pt>
                <c:pt idx="81">
                  <c:v>0.97833333333333339</c:v>
                </c:pt>
                <c:pt idx="82">
                  <c:v>1.1183333333333334</c:v>
                </c:pt>
                <c:pt idx="83">
                  <c:v>1.2216666666666667</c:v>
                </c:pt>
                <c:pt idx="84">
                  <c:v>1.3116666666666665</c:v>
                </c:pt>
                <c:pt idx="85">
                  <c:v>1.3633333333333333</c:v>
                </c:pt>
                <c:pt idx="86">
                  <c:v>1.3766666666666669</c:v>
                </c:pt>
                <c:pt idx="87">
                  <c:v>1.3566666666666667</c:v>
                </c:pt>
                <c:pt idx="88">
                  <c:v>1.365</c:v>
                </c:pt>
                <c:pt idx="89">
                  <c:v>1.3933333333333335</c:v>
                </c:pt>
                <c:pt idx="90">
                  <c:v>1.4033333333333333</c:v>
                </c:pt>
                <c:pt idx="91">
                  <c:v>1.4366666666666668</c:v>
                </c:pt>
                <c:pt idx="92">
                  <c:v>1.4783333333333335</c:v>
                </c:pt>
                <c:pt idx="93">
                  <c:v>1.5200000000000002</c:v>
                </c:pt>
                <c:pt idx="94">
                  <c:v>1.5350000000000001</c:v>
                </c:pt>
                <c:pt idx="95">
                  <c:v>1.5183333333333333</c:v>
                </c:pt>
                <c:pt idx="96">
                  <c:v>1.4966666666666668</c:v>
                </c:pt>
                <c:pt idx="97">
                  <c:v>1.4366666666666665</c:v>
                </c:pt>
                <c:pt idx="98">
                  <c:v>1.3766666666666669</c:v>
                </c:pt>
                <c:pt idx="99">
                  <c:v>1.3116666666666668</c:v>
                </c:pt>
                <c:pt idx="100">
                  <c:v>1.2649999999999999</c:v>
                </c:pt>
                <c:pt idx="101">
                  <c:v>1.18</c:v>
                </c:pt>
                <c:pt idx="102">
                  <c:v>1.1000000000000001</c:v>
                </c:pt>
                <c:pt idx="103">
                  <c:v>1.04</c:v>
                </c:pt>
                <c:pt idx="104">
                  <c:v>0.95833333333333337</c:v>
                </c:pt>
                <c:pt idx="105">
                  <c:v>0.88166666666666671</c:v>
                </c:pt>
                <c:pt idx="106">
                  <c:v>0.81833333333333336</c:v>
                </c:pt>
              </c:numCache>
            </c:numRef>
          </c:val>
          <c:smooth val="0"/>
          <c:extLst>
            <c:ext xmlns:c16="http://schemas.microsoft.com/office/drawing/2014/chart" uri="{C3380CC4-5D6E-409C-BE32-E72D297353CC}">
              <c16:uniqueId val="{00000002-311E-45AA-874D-32DE21BE69DD}"/>
            </c:ext>
          </c:extLst>
        </c:ser>
        <c:ser>
          <c:idx val="6"/>
          <c:order val="3"/>
          <c:tx>
            <c:strRef>
              <c:f>'2'!$CO$2</c:f>
              <c:strCache>
                <c:ptCount val="1"/>
                <c:pt idx="0">
                  <c:v>Evrsko območje – kratkoročne</c:v>
                </c:pt>
              </c:strCache>
            </c:strRef>
          </c:tx>
          <c:spPr>
            <a:ln w="15875" cap="rnd">
              <a:solidFill>
                <a:srgbClr val="DED3B7"/>
              </a:solidFill>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'2'!$CO$6:$CO$113</c:f>
              <c:numCache>
                <c:formatCode>0.00</c:formatCode>
                <c:ptCount val="108"/>
                <c:pt idx="0">
                  <c:v>0.46833333333333332</c:v>
                </c:pt>
                <c:pt idx="1">
                  <c:v>0.45166666666666666</c:v>
                </c:pt>
                <c:pt idx="2">
                  <c:v>0.435</c:v>
                </c:pt>
                <c:pt idx="3">
                  <c:v>0.4283333333333334</c:v>
                </c:pt>
                <c:pt idx="4">
                  <c:v>0.42</c:v>
                </c:pt>
                <c:pt idx="5">
                  <c:v>0.41</c:v>
                </c:pt>
                <c:pt idx="6">
                  <c:v>0.40333333333333338</c:v>
                </c:pt>
                <c:pt idx="7">
                  <c:v>0.39333333333333331</c:v>
                </c:pt>
                <c:pt idx="8">
                  <c:v>0.3833333333333333</c:v>
                </c:pt>
                <c:pt idx="9">
                  <c:v>0.37499999999999994</c:v>
                </c:pt>
                <c:pt idx="10">
                  <c:v>0.36666666666666664</c:v>
                </c:pt>
                <c:pt idx="11">
                  <c:v>0.35833333333333334</c:v>
                </c:pt>
                <c:pt idx="12">
                  <c:v>0.35333333333333333</c:v>
                </c:pt>
                <c:pt idx="13">
                  <c:v>0.35333333333333333</c:v>
                </c:pt>
                <c:pt idx="14">
                  <c:v>0.35333333333333328</c:v>
                </c:pt>
                <c:pt idx="15">
                  <c:v>0.35499999999999998</c:v>
                </c:pt>
                <c:pt idx="16">
                  <c:v>0.35833333333333334</c:v>
                </c:pt>
                <c:pt idx="17">
                  <c:v>0.35833333333333334</c:v>
                </c:pt>
                <c:pt idx="18">
                  <c:v>0.35166666666666663</c:v>
                </c:pt>
                <c:pt idx="19">
                  <c:v>0.34</c:v>
                </c:pt>
                <c:pt idx="20">
                  <c:v>0.33166666666666672</c:v>
                </c:pt>
                <c:pt idx="21">
                  <c:v>0.32</c:v>
                </c:pt>
                <c:pt idx="22">
                  <c:v>0.30833333333333335</c:v>
                </c:pt>
                <c:pt idx="23">
                  <c:v>0.30333333333333334</c:v>
                </c:pt>
                <c:pt idx="24">
                  <c:v>0.3066666666666667</c:v>
                </c:pt>
                <c:pt idx="25">
                  <c:v>0.3116666666666667</c:v>
                </c:pt>
                <c:pt idx="26">
                  <c:v>0.30833333333333335</c:v>
                </c:pt>
                <c:pt idx="27">
                  <c:v>0.3116666666666667</c:v>
                </c:pt>
                <c:pt idx="28">
                  <c:v>0.3116666666666667</c:v>
                </c:pt>
                <c:pt idx="29">
                  <c:v>0.31</c:v>
                </c:pt>
                <c:pt idx="30">
                  <c:v>0.30333333333333334</c:v>
                </c:pt>
                <c:pt idx="31">
                  <c:v>0.29666666666666669</c:v>
                </c:pt>
                <c:pt idx="32">
                  <c:v>0.29166666666666669</c:v>
                </c:pt>
                <c:pt idx="33">
                  <c:v>0.27666666666666667</c:v>
                </c:pt>
                <c:pt idx="34">
                  <c:v>0.26500000000000001</c:v>
                </c:pt>
                <c:pt idx="35">
                  <c:v>0.25</c:v>
                </c:pt>
                <c:pt idx="36">
                  <c:v>0.245</c:v>
                </c:pt>
                <c:pt idx="37">
                  <c:v>0.255</c:v>
                </c:pt>
                <c:pt idx="38">
                  <c:v>0.26500000000000001</c:v>
                </c:pt>
                <c:pt idx="39">
                  <c:v>0.26333333333333336</c:v>
                </c:pt>
                <c:pt idx="40">
                  <c:v>0.26166666666666666</c:v>
                </c:pt>
                <c:pt idx="41">
                  <c:v>0.26166666666666666</c:v>
                </c:pt>
                <c:pt idx="42">
                  <c:v>0.25</c:v>
                </c:pt>
                <c:pt idx="43">
                  <c:v>0.22166666666666665</c:v>
                </c:pt>
                <c:pt idx="44">
                  <c:v>0.19833333333333333</c:v>
                </c:pt>
                <c:pt idx="45">
                  <c:v>0.19499999999999998</c:v>
                </c:pt>
                <c:pt idx="46">
                  <c:v>0.19166666666666665</c:v>
                </c:pt>
                <c:pt idx="47">
                  <c:v>0.18333333333333332</c:v>
                </c:pt>
                <c:pt idx="48">
                  <c:v>0.18333333333333335</c:v>
                </c:pt>
                <c:pt idx="49">
                  <c:v>0.18833333333333335</c:v>
                </c:pt>
                <c:pt idx="50">
                  <c:v>0.18833333333333332</c:v>
                </c:pt>
                <c:pt idx="51">
                  <c:v>0.18666666666666665</c:v>
                </c:pt>
                <c:pt idx="52">
                  <c:v>0.18166666666666664</c:v>
                </c:pt>
                <c:pt idx="53">
                  <c:v>0.17833333333333334</c:v>
                </c:pt>
                <c:pt idx="54">
                  <c:v>0.17166666666666666</c:v>
                </c:pt>
                <c:pt idx="55">
                  <c:v>0.16333333333333336</c:v>
                </c:pt>
                <c:pt idx="56">
                  <c:v>0.15833333333333335</c:v>
                </c:pt>
                <c:pt idx="57">
                  <c:v>0.1566666666666667</c:v>
                </c:pt>
                <c:pt idx="58">
                  <c:v>0.16</c:v>
                </c:pt>
                <c:pt idx="59">
                  <c:v>0.16166666666666665</c:v>
                </c:pt>
                <c:pt idx="60">
                  <c:v>0.16500000000000001</c:v>
                </c:pt>
                <c:pt idx="61">
                  <c:v>0.16833333333333333</c:v>
                </c:pt>
                <c:pt idx="62">
                  <c:v>0.17333333333333334</c:v>
                </c:pt>
                <c:pt idx="63">
                  <c:v>0.17666666666666667</c:v>
                </c:pt>
                <c:pt idx="64">
                  <c:v>0.17833333333333332</c:v>
                </c:pt>
                <c:pt idx="65">
                  <c:v>0.19166666666666665</c:v>
                </c:pt>
                <c:pt idx="66">
                  <c:v>0.21166666666666667</c:v>
                </c:pt>
                <c:pt idx="67">
                  <c:v>0.24833333333333338</c:v>
                </c:pt>
                <c:pt idx="68">
                  <c:v>0.31833333333333336</c:v>
                </c:pt>
                <c:pt idx="69">
                  <c:v>0.43</c:v>
                </c:pt>
                <c:pt idx="70">
                  <c:v>0.59166666666666667</c:v>
                </c:pt>
                <c:pt idx="71">
                  <c:v>0.78500000000000003</c:v>
                </c:pt>
                <c:pt idx="72">
                  <c:v>0.99666666666666659</c:v>
                </c:pt>
                <c:pt idx="73">
                  <c:v>1.2483333333333333</c:v>
                </c:pt>
                <c:pt idx="74">
                  <c:v>1.5033333333333332</c:v>
                </c:pt>
                <c:pt idx="75">
                  <c:v>1.7449999999999999</c:v>
                </c:pt>
                <c:pt idx="76">
                  <c:v>1.9699999999999998</c:v>
                </c:pt>
                <c:pt idx="77">
                  <c:v>2.1966666666666668</c:v>
                </c:pt>
                <c:pt idx="78">
                  <c:v>2.4116666666666666</c:v>
                </c:pt>
                <c:pt idx="79">
                  <c:v>2.605</c:v>
                </c:pt>
                <c:pt idx="80">
                  <c:v>2.7666666666666671</c:v>
                </c:pt>
                <c:pt idx="81">
                  <c:v>2.9283333333333332</c:v>
                </c:pt>
                <c:pt idx="82">
                  <c:v>3.0649999999999999</c:v>
                </c:pt>
                <c:pt idx="83">
                  <c:v>3.1549999999999998</c:v>
                </c:pt>
                <c:pt idx="84">
                  <c:v>3.2133333333333334</c:v>
                </c:pt>
                <c:pt idx="85">
                  <c:v>3.2349999999999999</c:v>
                </c:pt>
                <c:pt idx="86">
                  <c:v>3.25</c:v>
                </c:pt>
                <c:pt idx="87">
                  <c:v>3.226666666666667</c:v>
                </c:pt>
                <c:pt idx="88">
                  <c:v>3.1899999999999995</c:v>
                </c:pt>
                <c:pt idx="89">
                  <c:v>3.1483333333333334</c:v>
                </c:pt>
                <c:pt idx="90">
                  <c:v>3.1166666666666667</c:v>
                </c:pt>
                <c:pt idx="91">
                  <c:v>3.08</c:v>
                </c:pt>
                <c:pt idx="92">
                  <c:v>3.043333333333333</c:v>
                </c:pt>
                <c:pt idx="93">
                  <c:v>2.9766666666666666</c:v>
                </c:pt>
                <c:pt idx="94">
                  <c:v>2.893333333333334</c:v>
                </c:pt>
                <c:pt idx="95">
                  <c:v>2.7949999999999999</c:v>
                </c:pt>
                <c:pt idx="96">
                  <c:v>2.6799999999999997</c:v>
                </c:pt>
                <c:pt idx="97">
                  <c:v>2.5483333333333333</c:v>
                </c:pt>
                <c:pt idx="98">
                  <c:v>2.4016666666666664</c:v>
                </c:pt>
                <c:pt idx="99">
                  <c:v>2.27</c:v>
                </c:pt>
                <c:pt idx="100">
                  <c:v>2.1416666666666666</c:v>
                </c:pt>
                <c:pt idx="101">
                  <c:v>2.0299999999999998</c:v>
                </c:pt>
                <c:pt idx="102">
                  <c:v>1.9283333333333335</c:v>
                </c:pt>
                <c:pt idx="103">
                  <c:v>1.8483333333333334</c:v>
                </c:pt>
                <c:pt idx="104">
                  <c:v>1.7883333333333333</c:v>
                </c:pt>
                <c:pt idx="105">
                  <c:v>1.7583333333333331</c:v>
                </c:pt>
                <c:pt idx="106">
                  <c:v>1.7433333333333334</c:v>
                </c:pt>
              </c:numCache>
            </c:numRef>
          </c:val>
          <c:smooth val="0"/>
          <c:extLst>
            <c:ext xmlns:c16="http://schemas.microsoft.com/office/drawing/2014/chart" uri="{C3380CC4-5D6E-409C-BE32-E72D297353CC}">
              <c16:uniqueId val="{00000003-311E-45AA-874D-32DE21BE69DD}"/>
            </c:ext>
          </c:extLst>
        </c:ser>
        <c:ser>
          <c:idx val="0"/>
          <c:order val="4"/>
          <c:tx>
            <c:strRef>
              <c:f>'2'!$CK$2</c:f>
              <c:strCache>
                <c:ptCount val="1"/>
                <c:pt idx="0">
                  <c:v>Slovenija – na vpogled </c:v>
                </c:pt>
              </c:strCache>
            </c:strRef>
          </c:tx>
          <c:spPr>
            <a:ln w="15875" cap="rnd">
              <a:solidFill>
                <a:schemeClr val="accent1">
                  <a:lumMod val="60000"/>
                  <a:lumOff val="40000"/>
                </a:schemeClr>
              </a:solidFill>
              <a:prstDash val="sysDot"/>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'2'!$CK$6:$CK$113</c:f>
              <c:numCache>
                <c:formatCode>0.00</c:formatCode>
                <c:ptCount val="108"/>
                <c:pt idx="0">
                  <c:v>0.02</c:v>
                </c:pt>
                <c:pt idx="1">
                  <c:v>0.02</c:v>
                </c:pt>
                <c:pt idx="2">
                  <c:v>0.02</c:v>
                </c:pt>
                <c:pt idx="3">
                  <c:v>1.8333333333333333E-2</c:v>
                </c:pt>
                <c:pt idx="4">
                  <c:v>1.6666666666666666E-2</c:v>
                </c:pt>
                <c:pt idx="5">
                  <c:v>1.4999999999999998E-2</c:v>
                </c:pt>
                <c:pt idx="6">
                  <c:v>1.3333333333333334E-2</c:v>
                </c:pt>
                <c:pt idx="7">
                  <c:v>1.1666666666666667E-2</c:v>
                </c:pt>
                <c:pt idx="8">
                  <c:v>0.01</c:v>
                </c:pt>
                <c:pt idx="9">
                  <c:v>0.01</c:v>
                </c:pt>
                <c:pt idx="10">
                  <c:v>0.01</c:v>
                </c:pt>
                <c:pt idx="11">
                  <c:v>0.01</c:v>
                </c:pt>
                <c:pt idx="12">
                  <c:v>0.01</c:v>
                </c:pt>
                <c:pt idx="13">
                  <c:v>0.01</c:v>
                </c:pt>
                <c:pt idx="14">
                  <c:v>0.01</c:v>
                </c:pt>
                <c:pt idx="15">
                  <c:v>0.01</c:v>
                </c:pt>
                <c:pt idx="16">
                  <c:v>0.01</c:v>
                </c:pt>
                <c:pt idx="17">
                  <c:v>0.01</c:v>
                </c:pt>
                <c:pt idx="18">
                  <c:v>0.01</c:v>
                </c:pt>
                <c:pt idx="19">
                  <c:v>0.01</c:v>
                </c:pt>
                <c:pt idx="20">
                  <c:v>0.01</c:v>
                </c:pt>
                <c:pt idx="21">
                  <c:v>0.01</c:v>
                </c:pt>
                <c:pt idx="22">
                  <c:v>0.01</c:v>
                </c:pt>
                <c:pt idx="23">
                  <c:v>0.01</c:v>
                </c:pt>
                <c:pt idx="24">
                  <c:v>0.01</c:v>
                </c:pt>
                <c:pt idx="25">
                  <c:v>0.01</c:v>
                </c:pt>
                <c:pt idx="26">
                  <c:v>0.01</c:v>
                </c:pt>
                <c:pt idx="27">
                  <c:v>0.01</c:v>
                </c:pt>
                <c:pt idx="28">
                  <c:v>0.01</c:v>
                </c:pt>
                <c:pt idx="29">
                  <c:v>0.01</c:v>
                </c:pt>
                <c:pt idx="30">
                  <c:v>0.01</c:v>
                </c:pt>
                <c:pt idx="31">
                  <c:v>0.01</c:v>
                </c:pt>
                <c:pt idx="32">
                  <c:v>0.01</c:v>
                </c:pt>
                <c:pt idx="33">
                  <c:v>0.01</c:v>
                </c:pt>
                <c:pt idx="34">
                  <c:v>0.01</c:v>
                </c:pt>
                <c:pt idx="35">
                  <c:v>0.01</c:v>
                </c:pt>
                <c:pt idx="36">
                  <c:v>0.01</c:v>
                </c:pt>
                <c:pt idx="37">
                  <c:v>0.01</c:v>
                </c:pt>
                <c:pt idx="38">
                  <c:v>0.01</c:v>
                </c:pt>
                <c:pt idx="39">
                  <c:v>0.01</c:v>
                </c:pt>
                <c:pt idx="40">
                  <c:v>0.01</c:v>
                </c:pt>
                <c:pt idx="41">
                  <c:v>0.01</c:v>
                </c:pt>
                <c:pt idx="42">
                  <c:v>0.01</c:v>
                </c:pt>
                <c:pt idx="43">
                  <c:v>0.01</c:v>
                </c:pt>
                <c:pt idx="44">
                  <c:v>0.01</c:v>
                </c:pt>
                <c:pt idx="45">
                  <c:v>0.01</c:v>
                </c:pt>
                <c:pt idx="46">
                  <c:v>0.01</c:v>
                </c:pt>
                <c:pt idx="47">
                  <c:v>0.01</c:v>
                </c:pt>
                <c:pt idx="48">
                  <c:v>8.3333333333333332E-3</c:v>
                </c:pt>
                <c:pt idx="49">
                  <c:v>6.6666666666666671E-3</c:v>
                </c:pt>
                <c:pt idx="50">
                  <c:v>5.0000000000000001E-3</c:v>
                </c:pt>
                <c:pt idx="51">
                  <c:v>3.3333333333333335E-3</c:v>
                </c:pt>
                <c:pt idx="52">
                  <c:v>1.6666666666666668E-3</c:v>
                </c:pt>
                <c:pt idx="53">
                  <c:v>0</c:v>
                </c:pt>
                <c:pt idx="54">
                  <c:v>0</c:v>
                </c:pt>
                <c:pt idx="55">
                  <c:v>0</c:v>
                </c:pt>
                <c:pt idx="56">
                  <c:v>0</c:v>
                </c:pt>
                <c:pt idx="57">
                  <c:v>0</c:v>
                </c:pt>
                <c:pt idx="58">
                  <c:v>0</c:v>
                </c:pt>
                <c:pt idx="59">
                  <c:v>0</c:v>
                </c:pt>
                <c:pt idx="60">
                  <c:v>0</c:v>
                </c:pt>
                <c:pt idx="61">
                  <c:v>0</c:v>
                </c:pt>
                <c:pt idx="62">
                  <c:v>0</c:v>
                </c:pt>
                <c:pt idx="63">
                  <c:v>0</c:v>
                </c:pt>
                <c:pt idx="64">
                  <c:v>0</c:v>
                </c:pt>
                <c:pt idx="65">
                  <c:v>0</c:v>
                </c:pt>
                <c:pt idx="66">
                  <c:v>1.6666666666666668E-3</c:v>
                </c:pt>
                <c:pt idx="67">
                  <c:v>3.3333333333333335E-3</c:v>
                </c:pt>
                <c:pt idx="68">
                  <c:v>5.0000000000000001E-3</c:v>
                </c:pt>
                <c:pt idx="69">
                  <c:v>8.3333333333333332E-3</c:v>
                </c:pt>
                <c:pt idx="70">
                  <c:v>1.3333333333333334E-2</c:v>
                </c:pt>
                <c:pt idx="71">
                  <c:v>1.6666666666666666E-2</c:v>
                </c:pt>
                <c:pt idx="72">
                  <c:v>0.03</c:v>
                </c:pt>
                <c:pt idx="73">
                  <c:v>4.3333333333333335E-2</c:v>
                </c:pt>
                <c:pt idx="74">
                  <c:v>5.6666666666666664E-2</c:v>
                </c:pt>
                <c:pt idx="75">
                  <c:v>6.8333333333333343E-2</c:v>
                </c:pt>
                <c:pt idx="76">
                  <c:v>0.08</c:v>
                </c:pt>
                <c:pt idx="77">
                  <c:v>9.3333333333333324E-2</c:v>
                </c:pt>
                <c:pt idx="78">
                  <c:v>0.10166666666666667</c:v>
                </c:pt>
                <c:pt idx="79">
                  <c:v>0.11</c:v>
                </c:pt>
                <c:pt idx="80">
                  <c:v>0.11666666666666668</c:v>
                </c:pt>
                <c:pt idx="81">
                  <c:v>0.12333333333333335</c:v>
                </c:pt>
                <c:pt idx="82">
                  <c:v>0.13</c:v>
                </c:pt>
                <c:pt idx="83">
                  <c:v>0.13500000000000001</c:v>
                </c:pt>
                <c:pt idx="84">
                  <c:v>0.13333333333333333</c:v>
                </c:pt>
                <c:pt idx="85">
                  <c:v>0.13166666666666668</c:v>
                </c:pt>
                <c:pt idx="86">
                  <c:v>0.13333333333333333</c:v>
                </c:pt>
                <c:pt idx="87">
                  <c:v>0.13500000000000001</c:v>
                </c:pt>
                <c:pt idx="88">
                  <c:v>0.13500000000000001</c:v>
                </c:pt>
                <c:pt idx="89">
                  <c:v>0.13666666666666669</c:v>
                </c:pt>
                <c:pt idx="90">
                  <c:v>0.13666666666666669</c:v>
                </c:pt>
                <c:pt idx="91">
                  <c:v>0.13666666666666669</c:v>
                </c:pt>
                <c:pt idx="92">
                  <c:v>0.13500000000000001</c:v>
                </c:pt>
                <c:pt idx="93">
                  <c:v>0.13333333333333333</c:v>
                </c:pt>
                <c:pt idx="94">
                  <c:v>0.13166666666666668</c:v>
                </c:pt>
                <c:pt idx="95">
                  <c:v>0.13</c:v>
                </c:pt>
                <c:pt idx="96">
                  <c:v>0.12333333333333334</c:v>
                </c:pt>
                <c:pt idx="97">
                  <c:v>0.11666666666666665</c:v>
                </c:pt>
                <c:pt idx="98">
                  <c:v>0.10999999999999999</c:v>
                </c:pt>
                <c:pt idx="99">
                  <c:v>0.10333333333333332</c:v>
                </c:pt>
                <c:pt idx="100">
                  <c:v>9.6666666666666665E-2</c:v>
                </c:pt>
                <c:pt idx="101">
                  <c:v>8.9999999999999983E-2</c:v>
                </c:pt>
                <c:pt idx="102">
                  <c:v>8.666666666666667E-2</c:v>
                </c:pt>
                <c:pt idx="103">
                  <c:v>8.5000000000000006E-2</c:v>
                </c:pt>
                <c:pt idx="104">
                  <c:v>8.3333333333333329E-2</c:v>
                </c:pt>
                <c:pt idx="105">
                  <c:v>8.1666666666666679E-2</c:v>
                </c:pt>
                <c:pt idx="106">
                  <c:v>0.08</c:v>
                </c:pt>
              </c:numCache>
            </c:numRef>
          </c:val>
          <c:smooth val="0"/>
          <c:extLst>
            <c:ext xmlns:c16="http://schemas.microsoft.com/office/drawing/2014/chart" uri="{C3380CC4-5D6E-409C-BE32-E72D297353CC}">
              <c16:uniqueId val="{00000004-311E-45AA-874D-32DE21BE69DD}"/>
            </c:ext>
          </c:extLst>
        </c:ser>
        <c:ser>
          <c:idx val="1"/>
          <c:order val="5"/>
          <c:tx>
            <c:strRef>
              <c:f>'2'!$CN$2</c:f>
              <c:strCache>
                <c:ptCount val="1"/>
                <c:pt idx="0">
                  <c:v>Evrsko območje – na vpogled </c:v>
                </c:pt>
              </c:strCache>
            </c:strRef>
          </c:tx>
          <c:spPr>
            <a:ln w="15875" cap="rnd">
              <a:solidFill>
                <a:srgbClr val="C6B382"/>
              </a:solidFill>
              <a:prstDash val="sysDot"/>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'2'!$CN$6:$CN$113</c:f>
              <c:numCache>
                <c:formatCode>0.00</c:formatCode>
                <c:ptCount val="108"/>
                <c:pt idx="0">
                  <c:v>7.6666666666666675E-2</c:v>
                </c:pt>
                <c:pt idx="1">
                  <c:v>7.3333333333333334E-2</c:v>
                </c:pt>
                <c:pt idx="2">
                  <c:v>7.0000000000000007E-2</c:v>
                </c:pt>
                <c:pt idx="3">
                  <c:v>6.6666666666666666E-2</c:v>
                </c:pt>
                <c:pt idx="4">
                  <c:v>6.1666666666666668E-2</c:v>
                </c:pt>
                <c:pt idx="5">
                  <c:v>5.8333333333333327E-2</c:v>
                </c:pt>
                <c:pt idx="6">
                  <c:v>5.4999999999999993E-2</c:v>
                </c:pt>
                <c:pt idx="7">
                  <c:v>5.3333333333333323E-2</c:v>
                </c:pt>
                <c:pt idx="8">
                  <c:v>5.1666666666666666E-2</c:v>
                </c:pt>
                <c:pt idx="9">
                  <c:v>4.9999999999999996E-2</c:v>
                </c:pt>
                <c:pt idx="10">
                  <c:v>4.8333333333333332E-2</c:v>
                </c:pt>
                <c:pt idx="11">
                  <c:v>4.8333333333333339E-2</c:v>
                </c:pt>
                <c:pt idx="12">
                  <c:v>4.6666666666666669E-2</c:v>
                </c:pt>
                <c:pt idx="13">
                  <c:v>4.5000000000000005E-2</c:v>
                </c:pt>
                <c:pt idx="14">
                  <c:v>4.3333333333333335E-2</c:v>
                </c:pt>
                <c:pt idx="15">
                  <c:v>4.1666666666666664E-2</c:v>
                </c:pt>
                <c:pt idx="16">
                  <c:v>4.1666666666666664E-2</c:v>
                </c:pt>
                <c:pt idx="17">
                  <c:v>3.8333333333333337E-2</c:v>
                </c:pt>
                <c:pt idx="18">
                  <c:v>3.6666666666666667E-2</c:v>
                </c:pt>
                <c:pt idx="19">
                  <c:v>3.4999999999999996E-2</c:v>
                </c:pt>
                <c:pt idx="20">
                  <c:v>3.3333333333333333E-2</c:v>
                </c:pt>
                <c:pt idx="21">
                  <c:v>3.1666666666666669E-2</c:v>
                </c:pt>
                <c:pt idx="22">
                  <c:v>3.1666666666666669E-2</c:v>
                </c:pt>
                <c:pt idx="23">
                  <c:v>3.1666666666666669E-2</c:v>
                </c:pt>
                <c:pt idx="24">
                  <c:v>3.1666666666666669E-2</c:v>
                </c:pt>
                <c:pt idx="25">
                  <c:v>3.1666666666666669E-2</c:v>
                </c:pt>
                <c:pt idx="26">
                  <c:v>3.1666666666666669E-2</c:v>
                </c:pt>
                <c:pt idx="27">
                  <c:v>3.1666666666666669E-2</c:v>
                </c:pt>
                <c:pt idx="28">
                  <c:v>0.03</c:v>
                </c:pt>
                <c:pt idx="29">
                  <c:v>0.03</c:v>
                </c:pt>
                <c:pt idx="30">
                  <c:v>0.03</c:v>
                </c:pt>
                <c:pt idx="31">
                  <c:v>0.03</c:v>
                </c:pt>
                <c:pt idx="32">
                  <c:v>0.03</c:v>
                </c:pt>
                <c:pt idx="33">
                  <c:v>0.03</c:v>
                </c:pt>
                <c:pt idx="34">
                  <c:v>0.03</c:v>
                </c:pt>
                <c:pt idx="35">
                  <c:v>0.03</c:v>
                </c:pt>
                <c:pt idx="36">
                  <c:v>2.8333333333333332E-2</c:v>
                </c:pt>
                <c:pt idx="37">
                  <c:v>2.6666666666666661E-2</c:v>
                </c:pt>
                <c:pt idx="38">
                  <c:v>2.4999999999999998E-2</c:v>
                </c:pt>
                <c:pt idx="39">
                  <c:v>2.3333333333333334E-2</c:v>
                </c:pt>
                <c:pt idx="40">
                  <c:v>2.1666666666666667E-2</c:v>
                </c:pt>
                <c:pt idx="41">
                  <c:v>0.02</c:v>
                </c:pt>
                <c:pt idx="42">
                  <c:v>0.02</c:v>
                </c:pt>
                <c:pt idx="43">
                  <c:v>0.02</c:v>
                </c:pt>
                <c:pt idx="44">
                  <c:v>0.02</c:v>
                </c:pt>
                <c:pt idx="45">
                  <c:v>0.02</c:v>
                </c:pt>
                <c:pt idx="46">
                  <c:v>0.02</c:v>
                </c:pt>
                <c:pt idx="47">
                  <c:v>1.8333333333333333E-2</c:v>
                </c:pt>
                <c:pt idx="48">
                  <c:v>1.6666666666666666E-2</c:v>
                </c:pt>
                <c:pt idx="49">
                  <c:v>1.4999999999999998E-2</c:v>
                </c:pt>
                <c:pt idx="50">
                  <c:v>1.3333333333333334E-2</c:v>
                </c:pt>
                <c:pt idx="51">
                  <c:v>1.1666666666666667E-2</c:v>
                </c:pt>
                <c:pt idx="52">
                  <c:v>0.01</c:v>
                </c:pt>
                <c:pt idx="53">
                  <c:v>0.01</c:v>
                </c:pt>
                <c:pt idx="54">
                  <c:v>0.01</c:v>
                </c:pt>
                <c:pt idx="55">
                  <c:v>0.01</c:v>
                </c:pt>
                <c:pt idx="56">
                  <c:v>0.01</c:v>
                </c:pt>
                <c:pt idx="57">
                  <c:v>0.01</c:v>
                </c:pt>
                <c:pt idx="58">
                  <c:v>0.01</c:v>
                </c:pt>
                <c:pt idx="59">
                  <c:v>0.01</c:v>
                </c:pt>
                <c:pt idx="60">
                  <c:v>0.01</c:v>
                </c:pt>
                <c:pt idx="61">
                  <c:v>0.01</c:v>
                </c:pt>
                <c:pt idx="62">
                  <c:v>0.01</c:v>
                </c:pt>
                <c:pt idx="63">
                  <c:v>0.01</c:v>
                </c:pt>
                <c:pt idx="64">
                  <c:v>8.3333333333333332E-3</c:v>
                </c:pt>
                <c:pt idx="65">
                  <c:v>6.6666666666666671E-3</c:v>
                </c:pt>
                <c:pt idx="66">
                  <c:v>6.6666666666666671E-3</c:v>
                </c:pt>
                <c:pt idx="67">
                  <c:v>6.6666666666666671E-3</c:v>
                </c:pt>
                <c:pt idx="68">
                  <c:v>8.3333333333333332E-3</c:v>
                </c:pt>
                <c:pt idx="69">
                  <c:v>1.1666666666666667E-2</c:v>
                </c:pt>
                <c:pt idx="70">
                  <c:v>1.8333333333333337E-2</c:v>
                </c:pt>
                <c:pt idx="71">
                  <c:v>3.0000000000000002E-2</c:v>
                </c:pt>
                <c:pt idx="72">
                  <c:v>4.3333333333333335E-2</c:v>
                </c:pt>
                <c:pt idx="73">
                  <c:v>0.06</c:v>
                </c:pt>
                <c:pt idx="74">
                  <c:v>0.08</c:v>
                </c:pt>
                <c:pt idx="75">
                  <c:v>0.10333333333333333</c:v>
                </c:pt>
                <c:pt idx="76">
                  <c:v>0.13166666666666668</c:v>
                </c:pt>
                <c:pt idx="77">
                  <c:v>0.15833333333333333</c:v>
                </c:pt>
                <c:pt idx="78">
                  <c:v>0.18833333333333332</c:v>
                </c:pt>
                <c:pt idx="79">
                  <c:v>0.22166666666666668</c:v>
                </c:pt>
                <c:pt idx="80">
                  <c:v>0.25333333333333335</c:v>
                </c:pt>
                <c:pt idx="81">
                  <c:v>0.28333333333333338</c:v>
                </c:pt>
                <c:pt idx="82">
                  <c:v>0.30833333333333335</c:v>
                </c:pt>
                <c:pt idx="83">
                  <c:v>0.33166666666666672</c:v>
                </c:pt>
                <c:pt idx="84">
                  <c:v>0.35166666666666674</c:v>
                </c:pt>
                <c:pt idx="85">
                  <c:v>0.36333333333333334</c:v>
                </c:pt>
                <c:pt idx="86">
                  <c:v>0.37333333333333335</c:v>
                </c:pt>
                <c:pt idx="87">
                  <c:v>0.38000000000000006</c:v>
                </c:pt>
                <c:pt idx="88">
                  <c:v>0.38500000000000006</c:v>
                </c:pt>
                <c:pt idx="89">
                  <c:v>0.38666666666666671</c:v>
                </c:pt>
                <c:pt idx="90">
                  <c:v>0.38500000000000001</c:v>
                </c:pt>
                <c:pt idx="91">
                  <c:v>0.38499999999999995</c:v>
                </c:pt>
                <c:pt idx="92">
                  <c:v>0.38166666666666665</c:v>
                </c:pt>
                <c:pt idx="93">
                  <c:v>0.37666666666666665</c:v>
                </c:pt>
                <c:pt idx="94">
                  <c:v>0.37000000000000005</c:v>
                </c:pt>
                <c:pt idx="95">
                  <c:v>0.36499999999999999</c:v>
                </c:pt>
                <c:pt idx="96">
                  <c:v>0.35833333333333334</c:v>
                </c:pt>
                <c:pt idx="97">
                  <c:v>0.34833333333333338</c:v>
                </c:pt>
                <c:pt idx="98">
                  <c:v>0.33833333333333337</c:v>
                </c:pt>
                <c:pt idx="99">
                  <c:v>0.32666666666666672</c:v>
                </c:pt>
                <c:pt idx="100">
                  <c:v>0.31666666666666671</c:v>
                </c:pt>
                <c:pt idx="101">
                  <c:v>0.30333333333333334</c:v>
                </c:pt>
                <c:pt idx="102">
                  <c:v>0.28833333333333333</c:v>
                </c:pt>
                <c:pt idx="103">
                  <c:v>0.27666666666666667</c:v>
                </c:pt>
                <c:pt idx="104">
                  <c:v>0.26666666666666666</c:v>
                </c:pt>
                <c:pt idx="105">
                  <c:v>0.26</c:v>
                </c:pt>
                <c:pt idx="106">
                  <c:v>0.25333333333333335</c:v>
                </c:pt>
              </c:numCache>
            </c:numRef>
          </c:val>
          <c:smooth val="0"/>
          <c:extLst>
            <c:ext xmlns:c16="http://schemas.microsoft.com/office/drawing/2014/chart" uri="{C3380CC4-5D6E-409C-BE32-E72D297353CC}">
              <c16:uniqueId val="{00000005-311E-45AA-874D-32DE21BE69DD}"/>
            </c:ext>
          </c:extLst>
        </c:ser>
        <c:ser>
          <c:idx val="4"/>
          <c:order val="6"/>
          <c:spPr>
            <a:ln w="28575" cap="rnd">
              <a:solidFill>
                <a:sysClr val="windowText" lastClr="000000"/>
              </a:solidFill>
              <a:round/>
            </a:ln>
            <a:effectLst/>
          </c:spPr>
          <c:marker>
            <c:symbol val="circle"/>
            <c:size val="4"/>
            <c:spPr>
              <a:solidFill>
                <a:schemeClr val="accent1">
                  <a:lumMod val="60000"/>
                  <a:lumOff val="40000"/>
                </a:schemeClr>
              </a:solidFill>
              <a:ln w="3175">
                <a:noFill/>
              </a:ln>
              <a:effectLst/>
            </c:spPr>
          </c:marker>
          <c:dPt>
            <c:idx val="71"/>
            <c:marker>
              <c:symbol val="circle"/>
              <c:size val="4"/>
              <c:spPr>
                <a:solidFill>
                  <a:schemeClr val="accent1">
                    <a:lumMod val="60000"/>
                    <a:lumOff val="40000"/>
                  </a:schemeClr>
                </a:solidFill>
                <a:ln w="3175">
                  <a:noFill/>
                </a:ln>
                <a:effectLst/>
              </c:spPr>
            </c:marker>
            <c:bubble3D val="0"/>
            <c:extLst>
              <c:ext xmlns:c16="http://schemas.microsoft.com/office/drawing/2014/chart" uri="{C3380CC4-5D6E-409C-BE32-E72D297353CC}">
                <c16:uniqueId val="{00000006-311E-45AA-874D-32DE21BE69DD}"/>
              </c:ext>
            </c:extLst>
          </c:dPt>
          <c:dPt>
            <c:idx val="72"/>
            <c:marker>
              <c:symbol val="circle"/>
              <c:size val="4"/>
              <c:spPr>
                <a:solidFill>
                  <a:schemeClr val="accent1">
                    <a:lumMod val="60000"/>
                    <a:lumOff val="40000"/>
                  </a:schemeClr>
                </a:solidFill>
                <a:ln w="3175">
                  <a:noFill/>
                </a:ln>
                <a:effectLst/>
              </c:spPr>
            </c:marker>
            <c:bubble3D val="0"/>
            <c:extLst>
              <c:ext xmlns:c16="http://schemas.microsoft.com/office/drawing/2014/chart" uri="{C3380CC4-5D6E-409C-BE32-E72D297353CC}">
                <c16:uniqueId val="{00000007-311E-45AA-874D-32DE21BE69DD}"/>
              </c:ext>
            </c:extLst>
          </c:dPt>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'2'!$CQ$6:$CQ$113</c:f>
              <c:numCache>
                <c:formatCode>General</c:formatCode>
                <c:ptCount val="108"/>
                <c:pt idx="106">
                  <c:v>0.79</c:v>
                </c:pt>
              </c:numCache>
            </c:numRef>
          </c:val>
          <c:smooth val="0"/>
          <c:extLst>
            <c:ext xmlns:c16="http://schemas.microsoft.com/office/drawing/2014/chart" uri="{C3380CC4-5D6E-409C-BE32-E72D297353CC}">
              <c16:uniqueId val="{00000008-311E-45AA-874D-32DE21BE69DD}"/>
            </c:ext>
          </c:extLst>
        </c:ser>
        <c:ser>
          <c:idx val="5"/>
          <c:order val="7"/>
          <c:spPr>
            <a:ln w="28575" cap="rnd">
              <a:noFill/>
              <a:round/>
            </a:ln>
            <a:effectLst/>
          </c:spPr>
          <c:marker>
            <c:symbol val="circle"/>
            <c:size val="4"/>
            <c:spPr>
              <a:solidFill>
                <a:schemeClr val="accent1"/>
              </a:solidFill>
              <a:ln w="9525">
                <a:noFill/>
              </a:ln>
              <a:effectLst/>
            </c:spPr>
          </c:marker>
          <c:dPt>
            <c:idx val="71"/>
            <c:marker>
              <c:symbol val="circle"/>
              <c:size val="4"/>
              <c:spPr>
                <a:solidFill>
                  <a:schemeClr val="accent1"/>
                </a:solidFill>
                <a:ln w="9525">
                  <a:noFill/>
                </a:ln>
                <a:effectLst/>
              </c:spPr>
            </c:marker>
            <c:bubble3D val="0"/>
            <c:extLst>
              <c:ext xmlns:c16="http://schemas.microsoft.com/office/drawing/2014/chart" uri="{C3380CC4-5D6E-409C-BE32-E72D297353CC}">
                <c16:uniqueId val="{00000009-311E-45AA-874D-32DE21BE69DD}"/>
              </c:ext>
            </c:extLst>
          </c:dPt>
          <c:dPt>
            <c:idx val="72"/>
            <c:marker>
              <c:symbol val="circle"/>
              <c:size val="4"/>
              <c:spPr>
                <a:solidFill>
                  <a:schemeClr val="accent1"/>
                </a:solidFill>
                <a:ln w="9525">
                  <a:noFill/>
                </a:ln>
                <a:effectLst/>
              </c:spPr>
            </c:marker>
            <c:bubble3D val="0"/>
            <c:extLst>
              <c:ext xmlns:c16="http://schemas.microsoft.com/office/drawing/2014/chart" uri="{C3380CC4-5D6E-409C-BE32-E72D297353CC}">
                <c16:uniqueId val="{0000000A-311E-45AA-874D-32DE21BE69DD}"/>
              </c:ext>
            </c:extLst>
          </c:dPt>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'2'!$CR$6:$CR$113</c:f>
              <c:numCache>
                <c:formatCode>General</c:formatCode>
                <c:ptCount val="108"/>
                <c:pt idx="106">
                  <c:v>1.51</c:v>
                </c:pt>
              </c:numCache>
            </c:numRef>
          </c:val>
          <c:smooth val="0"/>
          <c:extLst>
            <c:ext xmlns:c16="http://schemas.microsoft.com/office/drawing/2014/chart" uri="{C3380CC4-5D6E-409C-BE32-E72D297353CC}">
              <c16:uniqueId val="{0000000B-311E-45AA-874D-32DE21BE69DD}"/>
            </c:ext>
          </c:extLst>
        </c:ser>
        <c:ser>
          <c:idx val="8"/>
          <c:order val="8"/>
          <c:spPr>
            <a:ln w="28575" cap="rnd">
              <a:noFill/>
              <a:round/>
            </a:ln>
            <a:effectLst/>
          </c:spPr>
          <c:marker>
            <c:symbol val="circle"/>
            <c:size val="4"/>
            <c:spPr>
              <a:solidFill>
                <a:schemeClr val="accent3">
                  <a:lumMod val="60000"/>
                  <a:lumOff val="40000"/>
                </a:schemeClr>
              </a:solidFill>
              <a:ln w="9525">
                <a:noFill/>
              </a:ln>
              <a:effectLst/>
            </c:spPr>
          </c:marker>
          <c:dPt>
            <c:idx val="71"/>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C-311E-45AA-874D-32DE21BE69DD}"/>
              </c:ext>
            </c:extLst>
          </c:dPt>
          <c:dPt>
            <c:idx val="72"/>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D-311E-45AA-874D-32DE21BE69DD}"/>
              </c:ext>
            </c:extLst>
          </c:dPt>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'2'!$CS$6:$CS$113</c:f>
              <c:numCache>
                <c:formatCode>General</c:formatCode>
                <c:ptCount val="108"/>
                <c:pt idx="106">
                  <c:v>1.75</c:v>
                </c:pt>
              </c:numCache>
            </c:numRef>
          </c:val>
          <c:smooth val="0"/>
          <c:extLst>
            <c:ext xmlns:c16="http://schemas.microsoft.com/office/drawing/2014/chart" uri="{C3380CC4-5D6E-409C-BE32-E72D297353CC}">
              <c16:uniqueId val="{0000000E-311E-45AA-874D-32DE21BE69DD}"/>
            </c:ext>
          </c:extLst>
        </c:ser>
        <c:ser>
          <c:idx val="9"/>
          <c:order val="9"/>
          <c:spPr>
            <a:ln w="28575" cap="rnd">
              <a:noFill/>
              <a:round/>
            </a:ln>
            <a:effectLst/>
          </c:spPr>
          <c:marker>
            <c:symbol val="circle"/>
            <c:size val="4"/>
            <c:spPr>
              <a:solidFill>
                <a:schemeClr val="accent3"/>
              </a:solidFill>
              <a:ln w="9525">
                <a:noFill/>
              </a:ln>
              <a:effectLst/>
            </c:spPr>
          </c:marker>
          <c:dPt>
            <c:idx val="71"/>
            <c:marker>
              <c:symbol val="circle"/>
              <c:size val="4"/>
              <c:spPr>
                <a:solidFill>
                  <a:schemeClr val="accent3">
                    <a:lumMod val="75000"/>
                  </a:schemeClr>
                </a:solidFill>
                <a:ln w="9525">
                  <a:noFill/>
                </a:ln>
                <a:effectLst/>
              </c:spPr>
            </c:marker>
            <c:bubble3D val="0"/>
            <c:extLst>
              <c:ext xmlns:c16="http://schemas.microsoft.com/office/drawing/2014/chart" uri="{C3380CC4-5D6E-409C-BE32-E72D297353CC}">
                <c16:uniqueId val="{0000000F-311E-45AA-874D-32DE21BE69DD}"/>
              </c:ext>
            </c:extLst>
          </c:dPt>
          <c:dPt>
            <c:idx val="72"/>
            <c:marker>
              <c:symbol val="circle"/>
              <c:size val="4"/>
              <c:spPr>
                <a:solidFill>
                  <a:schemeClr val="accent3"/>
                </a:solidFill>
                <a:ln w="9525">
                  <a:noFill/>
                </a:ln>
                <a:effectLst/>
              </c:spPr>
            </c:marker>
            <c:bubble3D val="0"/>
            <c:extLst>
              <c:ext xmlns:c16="http://schemas.microsoft.com/office/drawing/2014/chart" uri="{C3380CC4-5D6E-409C-BE32-E72D297353CC}">
                <c16:uniqueId val="{00000010-311E-45AA-874D-32DE21BE69DD}"/>
              </c:ext>
            </c:extLst>
          </c:dPt>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'2'!$CT$6:$CT$113</c:f>
              <c:numCache>
                <c:formatCode>General</c:formatCode>
                <c:ptCount val="108"/>
                <c:pt idx="106">
                  <c:v>2.08</c:v>
                </c:pt>
              </c:numCache>
            </c:numRef>
          </c:val>
          <c:smooth val="0"/>
          <c:extLst>
            <c:ext xmlns:c16="http://schemas.microsoft.com/office/drawing/2014/chart" uri="{C3380CC4-5D6E-409C-BE32-E72D297353CC}">
              <c16:uniqueId val="{00000011-311E-45AA-874D-32DE21BE69DD}"/>
            </c:ext>
          </c:extLst>
        </c:ser>
        <c:dLbls>
          <c:showLegendKey val="0"/>
          <c:showVal val="0"/>
          <c:showCatName val="0"/>
          <c:showSerName val="0"/>
          <c:showPercent val="0"/>
          <c:showBubbleSize val="0"/>
        </c:dLbls>
        <c:smooth val="0"/>
        <c:axId val="350476608"/>
        <c:axId val="350476936"/>
      </c:lineChart>
      <c:catAx>
        <c:axId val="350476608"/>
        <c:scaling>
          <c:orientation val="minMax"/>
        </c:scaling>
        <c:delete val="0"/>
        <c:axPos val="b"/>
        <c:numFmt formatCode="yyyy" sourceLinked="1"/>
        <c:majorTickMark val="none"/>
        <c:minorTickMark val="none"/>
        <c:tickLblPos val="low"/>
        <c:spPr>
          <a:noFill/>
          <a:ln w="12700" cap="flat" cmpd="sng" algn="ctr">
            <a:noFill/>
            <a:round/>
          </a:ln>
          <a:effectLst/>
        </c:spPr>
        <c:txPr>
          <a:bodyPr rot="0" spcFirstLastPara="1" vertOverflow="ellipsis" wrap="square" anchor="ctr" anchorCtr="1"/>
          <a:lstStyle/>
          <a:p>
            <a:pPr>
              <a:defRPr sz="8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crossAx val="350476936"/>
        <c:crosses val="autoZero"/>
        <c:auto val="0"/>
        <c:lblAlgn val="ctr"/>
        <c:lblOffset val="100"/>
        <c:tickLblSkip val="2"/>
        <c:tickMarkSkip val="12"/>
        <c:noMultiLvlLbl val="0"/>
      </c:catAx>
      <c:valAx>
        <c:axId val="350476936"/>
        <c:scaling>
          <c:orientation val="minMax"/>
          <c:min val="-0.2"/>
        </c:scaling>
        <c:delete val="0"/>
        <c:axPos val="l"/>
        <c:majorGridlines>
          <c:spPr>
            <a:ln w="3175" cap="flat" cmpd="sng" algn="ctr">
              <a:solidFill>
                <a:schemeClr val="bg1">
                  <a:lumMod val="75000"/>
                </a:schemeClr>
              </a:solidFill>
              <a:prstDash val="solid"/>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crossAx val="350476608"/>
        <c:crosses val="autoZero"/>
        <c:crossBetween val="between"/>
        <c:majorUnit val="0.2"/>
      </c:valAx>
      <c:spPr>
        <a:noFill/>
        <a:ln w="25400">
          <a:noFill/>
        </a:ln>
        <a:effectLst/>
      </c:spPr>
    </c:plotArea>
    <c:legend>
      <c:legendPos val="t"/>
      <c:legendEntry>
        <c:idx val="6"/>
        <c:delete val="1"/>
      </c:legendEntry>
      <c:legendEntry>
        <c:idx val="7"/>
        <c:delete val="1"/>
      </c:legendEntry>
      <c:legendEntry>
        <c:idx val="8"/>
        <c:delete val="1"/>
      </c:legendEntry>
      <c:legendEntry>
        <c:idx val="9"/>
        <c:delete val="1"/>
      </c:legendEntry>
      <c:layout>
        <c:manualLayout>
          <c:xMode val="edge"/>
          <c:yMode val="edge"/>
          <c:x val="0"/>
          <c:y val="0.80390065787847431"/>
          <c:w val="1"/>
          <c:h val="0.19579494531804523"/>
        </c:manualLayout>
      </c:layout>
      <c:overlay val="0"/>
      <c:spPr>
        <a:noFill/>
        <a:ln w="12700">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legend>
    <c:plotVisOnly val="1"/>
    <c:dispBlanksAs val="gap"/>
    <c:showDLblsOverMax val="0"/>
  </c:chart>
  <c:spPr>
    <a:solidFill>
      <a:schemeClr val="bg1"/>
    </a:solidFill>
    <a:ln w="9525" cap="flat" cmpd="sng" algn="ctr">
      <a:noFill/>
      <a:round/>
    </a:ln>
    <a:effectLst/>
  </c:spPr>
  <c:txPr>
    <a:bodyPr/>
    <a:lstStyle/>
    <a:p>
      <a:pPr>
        <a:defRPr sz="800">
          <a:solidFill>
            <a:sysClr val="windowText" lastClr="000000"/>
          </a:solidFill>
          <a:latin typeface="Arial Narrow" panose="020B0606020202030204" pitchFamily="34" charset="0"/>
          <a:cs typeface="Arial" panose="020B0604020202020204" pitchFamily="34" charset="0"/>
        </a:defRPr>
      </a:pPr>
      <a:endParaRPr lang="sl-SI"/>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7034622464306654E-2"/>
          <c:y val="5.8358132990030238E-2"/>
          <c:w val="0.80984342997587733"/>
          <c:h val="0.60994551226591986"/>
        </c:manualLayout>
      </c:layout>
      <c:lineChart>
        <c:grouping val="standard"/>
        <c:varyColors val="0"/>
        <c:ser>
          <c:idx val="3"/>
          <c:order val="0"/>
          <c:tx>
            <c:strRef>
              <c:f>'2'!$DB$2</c:f>
              <c:strCache>
                <c:ptCount val="1"/>
                <c:pt idx="0">
                  <c:v>Slovenija – dolgoročne</c:v>
                </c:pt>
              </c:strCache>
            </c:strRef>
          </c:tx>
          <c:spPr>
            <a:ln w="15875" cap="rnd">
              <a:solidFill>
                <a:schemeClr val="accent1"/>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'2'!$DB$6:$DB$113</c:f>
              <c:numCache>
                <c:formatCode>0.00</c:formatCode>
                <c:ptCount val="108"/>
                <c:pt idx="0">
                  <c:v>0.26</c:v>
                </c:pt>
                <c:pt idx="1">
                  <c:v>0.26333333333333331</c:v>
                </c:pt>
                <c:pt idx="2">
                  <c:v>0.24166666666666667</c:v>
                </c:pt>
                <c:pt idx="3">
                  <c:v>0.22999999999999998</c:v>
                </c:pt>
                <c:pt idx="4">
                  <c:v>0.22999999999999998</c:v>
                </c:pt>
                <c:pt idx="5">
                  <c:v>0.23166666666666669</c:v>
                </c:pt>
                <c:pt idx="6">
                  <c:v>0.24333333333333332</c:v>
                </c:pt>
                <c:pt idx="7">
                  <c:v>0.2233333333333333</c:v>
                </c:pt>
                <c:pt idx="8">
                  <c:v>0.25499999999999995</c:v>
                </c:pt>
                <c:pt idx="9">
                  <c:v>0.25666666666666665</c:v>
                </c:pt>
                <c:pt idx="10">
                  <c:v>0.26</c:v>
                </c:pt>
                <c:pt idx="11">
                  <c:v>0.24333333333333332</c:v>
                </c:pt>
                <c:pt idx="12">
                  <c:v>0.22833333333333336</c:v>
                </c:pt>
                <c:pt idx="13">
                  <c:v>0.21999999999999997</c:v>
                </c:pt>
                <c:pt idx="14">
                  <c:v>0.18500000000000003</c:v>
                </c:pt>
                <c:pt idx="15">
                  <c:v>0.19000000000000003</c:v>
                </c:pt>
                <c:pt idx="16">
                  <c:v>0.16666666666666666</c:v>
                </c:pt>
                <c:pt idx="17">
                  <c:v>0.17333333333333331</c:v>
                </c:pt>
                <c:pt idx="18">
                  <c:v>0.18500000000000003</c:v>
                </c:pt>
                <c:pt idx="19">
                  <c:v>0.18499999999999997</c:v>
                </c:pt>
                <c:pt idx="20">
                  <c:v>0.17666666666666667</c:v>
                </c:pt>
                <c:pt idx="21">
                  <c:v>0.16500000000000001</c:v>
                </c:pt>
                <c:pt idx="22">
                  <c:v>0.18333333333333335</c:v>
                </c:pt>
                <c:pt idx="23">
                  <c:v>0.18666666666666665</c:v>
                </c:pt>
                <c:pt idx="24">
                  <c:v>0.18166666666666664</c:v>
                </c:pt>
                <c:pt idx="25">
                  <c:v>0.18500000000000003</c:v>
                </c:pt>
                <c:pt idx="26">
                  <c:v>0.18833333333333332</c:v>
                </c:pt>
                <c:pt idx="27">
                  <c:v>0.19166666666666668</c:v>
                </c:pt>
                <c:pt idx="28">
                  <c:v>0.17</c:v>
                </c:pt>
                <c:pt idx="29">
                  <c:v>0.16333333333333333</c:v>
                </c:pt>
                <c:pt idx="30">
                  <c:v>0.16</c:v>
                </c:pt>
                <c:pt idx="31">
                  <c:v>0.15333333333333335</c:v>
                </c:pt>
                <c:pt idx="32">
                  <c:v>0.14333333333333334</c:v>
                </c:pt>
                <c:pt idx="33">
                  <c:v>0.13</c:v>
                </c:pt>
                <c:pt idx="34">
                  <c:v>0.11333333333333333</c:v>
                </c:pt>
                <c:pt idx="35">
                  <c:v>0.10666666666666667</c:v>
                </c:pt>
                <c:pt idx="36">
                  <c:v>9.8333333333333328E-2</c:v>
                </c:pt>
                <c:pt idx="37">
                  <c:v>8.8333333333333333E-2</c:v>
                </c:pt>
                <c:pt idx="38">
                  <c:v>8.5000000000000006E-2</c:v>
                </c:pt>
                <c:pt idx="39">
                  <c:v>8.8333333333333333E-2</c:v>
                </c:pt>
                <c:pt idx="40">
                  <c:v>0.10666666666666667</c:v>
                </c:pt>
                <c:pt idx="41">
                  <c:v>0.11666666666666668</c:v>
                </c:pt>
                <c:pt idx="42">
                  <c:v>0.12333333333333335</c:v>
                </c:pt>
                <c:pt idx="43">
                  <c:v>0.12166666666666669</c:v>
                </c:pt>
                <c:pt idx="44">
                  <c:v>0.11833333333333336</c:v>
                </c:pt>
                <c:pt idx="45">
                  <c:v>0.10500000000000002</c:v>
                </c:pt>
                <c:pt idx="46">
                  <c:v>9.1666666666666674E-2</c:v>
                </c:pt>
                <c:pt idx="47">
                  <c:v>7.4999999999999997E-2</c:v>
                </c:pt>
                <c:pt idx="48">
                  <c:v>0.06</c:v>
                </c:pt>
                <c:pt idx="49">
                  <c:v>6.1666666666666668E-2</c:v>
                </c:pt>
                <c:pt idx="50">
                  <c:v>5.1666666666666666E-2</c:v>
                </c:pt>
                <c:pt idx="51">
                  <c:v>4.5000000000000005E-2</c:v>
                </c:pt>
                <c:pt idx="52">
                  <c:v>3.500000000000001E-2</c:v>
                </c:pt>
                <c:pt idx="53">
                  <c:v>2.6666666666666661E-2</c:v>
                </c:pt>
                <c:pt idx="54">
                  <c:v>2.8333333333333335E-2</c:v>
                </c:pt>
                <c:pt idx="55">
                  <c:v>3.5000000000000003E-2</c:v>
                </c:pt>
                <c:pt idx="56">
                  <c:v>3.6666666666666667E-2</c:v>
                </c:pt>
                <c:pt idx="57">
                  <c:v>0.04</c:v>
                </c:pt>
                <c:pt idx="58">
                  <c:v>4.3333333333333335E-2</c:v>
                </c:pt>
                <c:pt idx="59">
                  <c:v>4.6666666666666662E-2</c:v>
                </c:pt>
                <c:pt idx="60">
                  <c:v>4.3333333333333335E-2</c:v>
                </c:pt>
                <c:pt idx="61">
                  <c:v>3.3333333333333333E-2</c:v>
                </c:pt>
                <c:pt idx="62">
                  <c:v>8.8333333333333333E-2</c:v>
                </c:pt>
                <c:pt idx="63">
                  <c:v>0.13500000000000001</c:v>
                </c:pt>
                <c:pt idx="64">
                  <c:v>0.14833333333333334</c:v>
                </c:pt>
                <c:pt idx="65">
                  <c:v>0.16333333333333333</c:v>
                </c:pt>
                <c:pt idx="66">
                  <c:v>0.21166666666666667</c:v>
                </c:pt>
                <c:pt idx="67">
                  <c:v>0.27833333333333332</c:v>
                </c:pt>
                <c:pt idx="68">
                  <c:v>0.3066666666666667</c:v>
                </c:pt>
                <c:pt idx="69">
                  <c:v>0.61</c:v>
                </c:pt>
                <c:pt idx="70">
                  <c:v>0.79</c:v>
                </c:pt>
                <c:pt idx="71">
                  <c:v>0.96666666666666645</c:v>
                </c:pt>
                <c:pt idx="72">
                  <c:v>1.1766666666666667</c:v>
                </c:pt>
                <c:pt idx="73">
                  <c:v>1.4816666666666667</c:v>
                </c:pt>
                <c:pt idx="74">
                  <c:v>1.8183333333333334</c:v>
                </c:pt>
                <c:pt idx="75">
                  <c:v>1.9666666666666668</c:v>
                </c:pt>
                <c:pt idx="76">
                  <c:v>2.2416666666666667</c:v>
                </c:pt>
                <c:pt idx="77">
                  <c:v>2.4883333333333333</c:v>
                </c:pt>
                <c:pt idx="78">
                  <c:v>2.6816666666666666</c:v>
                </c:pt>
                <c:pt idx="79">
                  <c:v>2.99</c:v>
                </c:pt>
                <c:pt idx="80">
                  <c:v>3.0783333333333336</c:v>
                </c:pt>
                <c:pt idx="81">
                  <c:v>3.0583333333333331</c:v>
                </c:pt>
                <c:pt idx="82">
                  <c:v>3.0116666666666667</c:v>
                </c:pt>
                <c:pt idx="83">
                  <c:v>2.9716666666666671</c:v>
                </c:pt>
                <c:pt idx="84">
                  <c:v>2.9583333333333335</c:v>
                </c:pt>
                <c:pt idx="85">
                  <c:v>2.7416666666666667</c:v>
                </c:pt>
                <c:pt idx="86">
                  <c:v>2.6150000000000002</c:v>
                </c:pt>
                <c:pt idx="87">
                  <c:v>2.5433333333333334</c:v>
                </c:pt>
                <c:pt idx="88">
                  <c:v>2.6</c:v>
                </c:pt>
                <c:pt idx="89">
                  <c:v>2.6583333333333337</c:v>
                </c:pt>
                <c:pt idx="90">
                  <c:v>2.625</c:v>
                </c:pt>
                <c:pt idx="91">
                  <c:v>2.6133333333333337</c:v>
                </c:pt>
                <c:pt idx="92">
                  <c:v>2.6533333333333329</c:v>
                </c:pt>
                <c:pt idx="93">
                  <c:v>2.6533333333333333</c:v>
                </c:pt>
                <c:pt idx="94">
                  <c:v>2.5533333333333337</c:v>
                </c:pt>
                <c:pt idx="95">
                  <c:v>2.4516666666666667</c:v>
                </c:pt>
                <c:pt idx="96">
                  <c:v>2.3533333333333335</c:v>
                </c:pt>
                <c:pt idx="97">
                  <c:v>2.2583333333333333</c:v>
                </c:pt>
                <c:pt idx="98">
                  <c:v>2.1916666666666669</c:v>
                </c:pt>
                <c:pt idx="99">
                  <c:v>2.0983333333333336</c:v>
                </c:pt>
                <c:pt idx="100">
                  <c:v>2.0299999999999998</c:v>
                </c:pt>
                <c:pt idx="101">
                  <c:v>1.9433333333333334</c:v>
                </c:pt>
                <c:pt idx="102">
                  <c:v>1.9183333333333337</c:v>
                </c:pt>
                <c:pt idx="103">
                  <c:v>1.88</c:v>
                </c:pt>
                <c:pt idx="104">
                  <c:v>1.793333333333333</c:v>
                </c:pt>
                <c:pt idx="105">
                  <c:v>1.7699999999999996</c:v>
                </c:pt>
                <c:pt idx="106">
                  <c:v>1.7533333333333336</c:v>
                </c:pt>
              </c:numCache>
            </c:numRef>
          </c:val>
          <c:smooth val="0"/>
          <c:extLst>
            <c:ext xmlns:c16="http://schemas.microsoft.com/office/drawing/2014/chart" uri="{C3380CC4-5D6E-409C-BE32-E72D297353CC}">
              <c16:uniqueId val="{00000000-466D-4831-9A28-EA3714F2C3BE}"/>
            </c:ext>
          </c:extLst>
        </c:ser>
        <c:ser>
          <c:idx val="7"/>
          <c:order val="1"/>
          <c:tx>
            <c:strRef>
              <c:f>'2'!$DE$2</c:f>
              <c:strCache>
                <c:ptCount val="1"/>
                <c:pt idx="0">
                  <c:v>Evrsko območje – dolgoročne</c:v>
                </c:pt>
              </c:strCache>
            </c:strRef>
          </c:tx>
          <c:spPr>
            <a:ln w="15875" cap="rnd">
              <a:solidFill>
                <a:srgbClr val="AE924D"/>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'2'!$DE$6:$DE$113</c:f>
              <c:numCache>
                <c:formatCode>0.00</c:formatCode>
                <c:ptCount val="108"/>
                <c:pt idx="0">
                  <c:v>0.35000000000000003</c:v>
                </c:pt>
                <c:pt idx="1">
                  <c:v>0.34</c:v>
                </c:pt>
                <c:pt idx="2">
                  <c:v>0.38500000000000001</c:v>
                </c:pt>
                <c:pt idx="3">
                  <c:v>0.38000000000000006</c:v>
                </c:pt>
                <c:pt idx="4">
                  <c:v>0.37333333333333329</c:v>
                </c:pt>
                <c:pt idx="5">
                  <c:v>0.36499999999999999</c:v>
                </c:pt>
                <c:pt idx="6">
                  <c:v>0.35833333333333334</c:v>
                </c:pt>
                <c:pt idx="7">
                  <c:v>0.35499999999999998</c:v>
                </c:pt>
                <c:pt idx="8">
                  <c:v>0.31833333333333336</c:v>
                </c:pt>
                <c:pt idx="9">
                  <c:v>0.32</c:v>
                </c:pt>
                <c:pt idx="10">
                  <c:v>0.31166666666666665</c:v>
                </c:pt>
                <c:pt idx="11">
                  <c:v>0.3</c:v>
                </c:pt>
                <c:pt idx="12">
                  <c:v>0.30333333333333334</c:v>
                </c:pt>
                <c:pt idx="13">
                  <c:v>0.30166666666666669</c:v>
                </c:pt>
                <c:pt idx="14">
                  <c:v>0.29000000000000004</c:v>
                </c:pt>
                <c:pt idx="15">
                  <c:v>0.28833333333333339</c:v>
                </c:pt>
                <c:pt idx="16">
                  <c:v>0.29833333333333339</c:v>
                </c:pt>
                <c:pt idx="17">
                  <c:v>0.34666666666666668</c:v>
                </c:pt>
                <c:pt idx="18">
                  <c:v>0.34833333333333333</c:v>
                </c:pt>
                <c:pt idx="19">
                  <c:v>0.37333333333333335</c:v>
                </c:pt>
                <c:pt idx="20">
                  <c:v>0.38500000000000001</c:v>
                </c:pt>
                <c:pt idx="21">
                  <c:v>0.40666666666666668</c:v>
                </c:pt>
                <c:pt idx="22">
                  <c:v>0.44500000000000001</c:v>
                </c:pt>
                <c:pt idx="23">
                  <c:v>0.42499999999999999</c:v>
                </c:pt>
                <c:pt idx="24">
                  <c:v>0.44</c:v>
                </c:pt>
                <c:pt idx="25">
                  <c:v>0.43333333333333335</c:v>
                </c:pt>
                <c:pt idx="26">
                  <c:v>0.44333333333333336</c:v>
                </c:pt>
                <c:pt idx="27">
                  <c:v>0.43999999999999995</c:v>
                </c:pt>
                <c:pt idx="28">
                  <c:v>0.42</c:v>
                </c:pt>
                <c:pt idx="29">
                  <c:v>0.41166666666666668</c:v>
                </c:pt>
                <c:pt idx="30">
                  <c:v>0.40833333333333327</c:v>
                </c:pt>
                <c:pt idx="31">
                  <c:v>0.39833333333333337</c:v>
                </c:pt>
                <c:pt idx="32">
                  <c:v>0.39666666666666667</c:v>
                </c:pt>
                <c:pt idx="33">
                  <c:v>0.38833333333333336</c:v>
                </c:pt>
                <c:pt idx="34">
                  <c:v>0.35833333333333339</c:v>
                </c:pt>
                <c:pt idx="35">
                  <c:v>0.34333333333333332</c:v>
                </c:pt>
                <c:pt idx="36">
                  <c:v>0.33500000000000002</c:v>
                </c:pt>
                <c:pt idx="37">
                  <c:v>0.32166666666666671</c:v>
                </c:pt>
                <c:pt idx="38">
                  <c:v>0.28499999999999998</c:v>
                </c:pt>
                <c:pt idx="39">
                  <c:v>0.29333333333333339</c:v>
                </c:pt>
                <c:pt idx="40">
                  <c:v>0.33</c:v>
                </c:pt>
                <c:pt idx="41">
                  <c:v>0.34166666666666662</c:v>
                </c:pt>
                <c:pt idx="42">
                  <c:v>0.31833333333333336</c:v>
                </c:pt>
                <c:pt idx="43">
                  <c:v>0.31333333333333335</c:v>
                </c:pt>
                <c:pt idx="44">
                  <c:v>0.31166666666666665</c:v>
                </c:pt>
                <c:pt idx="45">
                  <c:v>0.27999999999999997</c:v>
                </c:pt>
                <c:pt idx="46">
                  <c:v>0.26833333333333331</c:v>
                </c:pt>
                <c:pt idx="47">
                  <c:v>0.23333333333333331</c:v>
                </c:pt>
                <c:pt idx="48">
                  <c:v>0.24333333333333332</c:v>
                </c:pt>
                <c:pt idx="49">
                  <c:v>0.24000000000000002</c:v>
                </c:pt>
                <c:pt idx="50">
                  <c:v>0.23666666666666666</c:v>
                </c:pt>
                <c:pt idx="51">
                  <c:v>0.23833333333333331</c:v>
                </c:pt>
                <c:pt idx="52">
                  <c:v>0.20166666666666666</c:v>
                </c:pt>
                <c:pt idx="53">
                  <c:v>0.21666666666666665</c:v>
                </c:pt>
                <c:pt idx="54">
                  <c:v>0.19499999999999998</c:v>
                </c:pt>
                <c:pt idx="55">
                  <c:v>0.18666666666666668</c:v>
                </c:pt>
                <c:pt idx="56">
                  <c:v>0.17</c:v>
                </c:pt>
                <c:pt idx="57">
                  <c:v>0.16</c:v>
                </c:pt>
                <c:pt idx="58">
                  <c:v>0.16</c:v>
                </c:pt>
                <c:pt idx="59">
                  <c:v>0.1466666666666667</c:v>
                </c:pt>
                <c:pt idx="60">
                  <c:v>0.15000000000000002</c:v>
                </c:pt>
                <c:pt idx="61">
                  <c:v>0.17666666666666667</c:v>
                </c:pt>
                <c:pt idx="62">
                  <c:v>0.23833333333333331</c:v>
                </c:pt>
                <c:pt idx="63">
                  <c:v>0.27833333333333332</c:v>
                </c:pt>
                <c:pt idx="64">
                  <c:v>0.32333333333333331</c:v>
                </c:pt>
                <c:pt idx="65">
                  <c:v>0.42</c:v>
                </c:pt>
                <c:pt idx="66">
                  <c:v>0.56833333333333336</c:v>
                </c:pt>
                <c:pt idx="67">
                  <c:v>0.71499999999999997</c:v>
                </c:pt>
                <c:pt idx="68">
                  <c:v>0.93166666666666664</c:v>
                </c:pt>
                <c:pt idx="69">
                  <c:v>1.175</c:v>
                </c:pt>
                <c:pt idx="70">
                  <c:v>1.4916666666666665</c:v>
                </c:pt>
                <c:pt idx="71">
                  <c:v>1.8083333333333329</c:v>
                </c:pt>
                <c:pt idx="72">
                  <c:v>2.0950000000000002</c:v>
                </c:pt>
                <c:pt idx="73">
                  <c:v>2.3716666666666666</c:v>
                </c:pt>
                <c:pt idx="74">
                  <c:v>2.56</c:v>
                </c:pt>
                <c:pt idx="75">
                  <c:v>2.7716666666666665</c:v>
                </c:pt>
                <c:pt idx="76">
                  <c:v>2.91</c:v>
                </c:pt>
                <c:pt idx="77">
                  <c:v>3.0266666666666668</c:v>
                </c:pt>
                <c:pt idx="78">
                  <c:v>3.1683333333333334</c:v>
                </c:pt>
                <c:pt idx="79">
                  <c:v>3.2883333333333336</c:v>
                </c:pt>
                <c:pt idx="80">
                  <c:v>3.4350000000000001</c:v>
                </c:pt>
                <c:pt idx="81">
                  <c:v>3.5566666666666666</c:v>
                </c:pt>
                <c:pt idx="82">
                  <c:v>3.6866666666666661</c:v>
                </c:pt>
                <c:pt idx="83">
                  <c:v>3.7949999999999999</c:v>
                </c:pt>
                <c:pt idx="84">
                  <c:v>3.7566666666666664</c:v>
                </c:pt>
                <c:pt idx="85">
                  <c:v>3.7483333333333331</c:v>
                </c:pt>
                <c:pt idx="86">
                  <c:v>3.7000000000000006</c:v>
                </c:pt>
                <c:pt idx="87">
                  <c:v>3.6183333333333336</c:v>
                </c:pt>
                <c:pt idx="88">
                  <c:v>3.5550000000000002</c:v>
                </c:pt>
                <c:pt idx="89">
                  <c:v>3.4633333333333334</c:v>
                </c:pt>
                <c:pt idx="90">
                  <c:v>3.4466666666666668</c:v>
                </c:pt>
                <c:pt idx="91">
                  <c:v>3.3699999999999997</c:v>
                </c:pt>
                <c:pt idx="92">
                  <c:v>3.288333333333334</c:v>
                </c:pt>
                <c:pt idx="93">
                  <c:v>3.2116666666666664</c:v>
                </c:pt>
                <c:pt idx="94">
                  <c:v>3.0649999999999999</c:v>
                </c:pt>
                <c:pt idx="95">
                  <c:v>2.9416666666666664</c:v>
                </c:pt>
                <c:pt idx="96">
                  <c:v>2.8183333333333334</c:v>
                </c:pt>
                <c:pt idx="97">
                  <c:v>2.72</c:v>
                </c:pt>
                <c:pt idx="98">
                  <c:v>2.6366666666666667</c:v>
                </c:pt>
                <c:pt idx="99">
                  <c:v>2.5733333333333333</c:v>
                </c:pt>
                <c:pt idx="100">
                  <c:v>2.5283333333333333</c:v>
                </c:pt>
                <c:pt idx="101">
                  <c:v>2.4766666666666666</c:v>
                </c:pt>
                <c:pt idx="102">
                  <c:v>2.4333333333333331</c:v>
                </c:pt>
                <c:pt idx="103">
                  <c:v>2.3899999999999997</c:v>
                </c:pt>
                <c:pt idx="104">
                  <c:v>2.3450000000000002</c:v>
                </c:pt>
                <c:pt idx="105">
                  <c:v>2.3083333333333331</c:v>
                </c:pt>
                <c:pt idx="106">
                  <c:v>2.3183333333333338</c:v>
                </c:pt>
              </c:numCache>
            </c:numRef>
          </c:val>
          <c:smooth val="0"/>
          <c:extLst>
            <c:ext xmlns:c16="http://schemas.microsoft.com/office/drawing/2014/chart" uri="{C3380CC4-5D6E-409C-BE32-E72D297353CC}">
              <c16:uniqueId val="{00000001-466D-4831-9A28-EA3714F2C3BE}"/>
            </c:ext>
          </c:extLst>
        </c:ser>
        <c:ser>
          <c:idx val="2"/>
          <c:order val="2"/>
          <c:tx>
            <c:strRef>
              <c:f>'2'!$DA$2</c:f>
              <c:strCache>
                <c:ptCount val="1"/>
                <c:pt idx="0">
                  <c:v>Slovenija – kratkoročne</c:v>
                </c:pt>
              </c:strCache>
            </c:strRef>
          </c:tx>
          <c:spPr>
            <a:ln w="15875" cap="rnd">
              <a:solidFill>
                <a:schemeClr val="accent1">
                  <a:lumMod val="60000"/>
                  <a:lumOff val="40000"/>
                </a:schemeClr>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'2'!$DA$6:$DA$113</c:f>
              <c:numCache>
                <c:formatCode>0.00</c:formatCode>
                <c:ptCount val="108"/>
                <c:pt idx="0">
                  <c:v>4.8333333333333339E-2</c:v>
                </c:pt>
                <c:pt idx="1">
                  <c:v>5.1666666666666673E-2</c:v>
                </c:pt>
                <c:pt idx="2">
                  <c:v>4.3333333333333335E-2</c:v>
                </c:pt>
                <c:pt idx="3">
                  <c:v>4.1666666666666664E-2</c:v>
                </c:pt>
                <c:pt idx="4">
                  <c:v>4.3333333333333335E-2</c:v>
                </c:pt>
                <c:pt idx="5">
                  <c:v>0.04</c:v>
                </c:pt>
                <c:pt idx="6">
                  <c:v>3.833333333333333E-2</c:v>
                </c:pt>
                <c:pt idx="7">
                  <c:v>3.6666666666666667E-2</c:v>
                </c:pt>
                <c:pt idx="8">
                  <c:v>4.3333333333333335E-2</c:v>
                </c:pt>
                <c:pt idx="9">
                  <c:v>4.3333333333333335E-2</c:v>
                </c:pt>
                <c:pt idx="10">
                  <c:v>4.3333333333333335E-2</c:v>
                </c:pt>
                <c:pt idx="11">
                  <c:v>4.4999999999999991E-2</c:v>
                </c:pt>
                <c:pt idx="12">
                  <c:v>4.8333333333333332E-2</c:v>
                </c:pt>
                <c:pt idx="13">
                  <c:v>4.5000000000000005E-2</c:v>
                </c:pt>
                <c:pt idx="14">
                  <c:v>4.3333333333333335E-2</c:v>
                </c:pt>
                <c:pt idx="15">
                  <c:v>4.3333333333333335E-2</c:v>
                </c:pt>
                <c:pt idx="16">
                  <c:v>4.1666666666666664E-2</c:v>
                </c:pt>
                <c:pt idx="17">
                  <c:v>3.8333333333333337E-2</c:v>
                </c:pt>
                <c:pt idx="18">
                  <c:v>3.8333333333333337E-2</c:v>
                </c:pt>
                <c:pt idx="19">
                  <c:v>0.04</c:v>
                </c:pt>
                <c:pt idx="20">
                  <c:v>3.4999999999999996E-2</c:v>
                </c:pt>
                <c:pt idx="21">
                  <c:v>3.6666666666666674E-2</c:v>
                </c:pt>
                <c:pt idx="22">
                  <c:v>3.833333333333333E-2</c:v>
                </c:pt>
                <c:pt idx="23">
                  <c:v>3.5000000000000003E-2</c:v>
                </c:pt>
                <c:pt idx="24">
                  <c:v>3.4999999999999996E-2</c:v>
                </c:pt>
                <c:pt idx="25">
                  <c:v>3.3333333333333333E-2</c:v>
                </c:pt>
                <c:pt idx="26">
                  <c:v>0.03</c:v>
                </c:pt>
                <c:pt idx="27">
                  <c:v>2.8333333333333332E-2</c:v>
                </c:pt>
                <c:pt idx="28">
                  <c:v>2.3333333333333334E-2</c:v>
                </c:pt>
                <c:pt idx="29">
                  <c:v>2.8333333333333335E-2</c:v>
                </c:pt>
                <c:pt idx="30">
                  <c:v>2.4999999999999998E-2</c:v>
                </c:pt>
                <c:pt idx="31">
                  <c:v>0.02</c:v>
                </c:pt>
                <c:pt idx="32">
                  <c:v>1.8333333333333333E-2</c:v>
                </c:pt>
                <c:pt idx="33">
                  <c:v>1.8333333333333333E-2</c:v>
                </c:pt>
                <c:pt idx="34">
                  <c:v>0.02</c:v>
                </c:pt>
                <c:pt idx="35">
                  <c:v>1.6666666666666666E-2</c:v>
                </c:pt>
                <c:pt idx="36">
                  <c:v>1.6666666666666666E-2</c:v>
                </c:pt>
                <c:pt idx="37">
                  <c:v>1.8333333333333333E-2</c:v>
                </c:pt>
                <c:pt idx="38">
                  <c:v>1.8333333333333333E-2</c:v>
                </c:pt>
                <c:pt idx="39">
                  <c:v>0.02</c:v>
                </c:pt>
                <c:pt idx="40">
                  <c:v>2.1666666666666667E-2</c:v>
                </c:pt>
                <c:pt idx="41">
                  <c:v>2.3333333333333331E-2</c:v>
                </c:pt>
                <c:pt idx="42">
                  <c:v>2.5000000000000005E-2</c:v>
                </c:pt>
                <c:pt idx="43">
                  <c:v>2.4999999999999998E-2</c:v>
                </c:pt>
                <c:pt idx="44">
                  <c:v>2.3333333333333334E-2</c:v>
                </c:pt>
                <c:pt idx="45">
                  <c:v>0.02</c:v>
                </c:pt>
                <c:pt idx="46">
                  <c:v>1.4999999999999999E-2</c:v>
                </c:pt>
                <c:pt idx="47">
                  <c:v>1.1666666666666667E-2</c:v>
                </c:pt>
                <c:pt idx="48">
                  <c:v>8.3333333333333332E-3</c:v>
                </c:pt>
                <c:pt idx="49">
                  <c:v>6.6666666666666671E-3</c:v>
                </c:pt>
                <c:pt idx="50">
                  <c:v>6.6666666666666671E-3</c:v>
                </c:pt>
                <c:pt idx="51">
                  <c:v>6.6666666666666671E-3</c:v>
                </c:pt>
                <c:pt idx="52">
                  <c:v>6.6666666666666671E-3</c:v>
                </c:pt>
                <c:pt idx="53">
                  <c:v>1.666666666666667E-3</c:v>
                </c:pt>
                <c:pt idx="54">
                  <c:v>1.6666666666666668E-3</c:v>
                </c:pt>
                <c:pt idx="55">
                  <c:v>1.666666666666667E-3</c:v>
                </c:pt>
                <c:pt idx="56">
                  <c:v>-2.3333333333333331E-2</c:v>
                </c:pt>
                <c:pt idx="57">
                  <c:v>-2.3333333333333331E-2</c:v>
                </c:pt>
                <c:pt idx="58">
                  <c:v>-2.3333333333333331E-2</c:v>
                </c:pt>
                <c:pt idx="59">
                  <c:v>-4.1666666666666664E-2</c:v>
                </c:pt>
                <c:pt idx="60">
                  <c:v>-4.1666666666666664E-2</c:v>
                </c:pt>
                <c:pt idx="61">
                  <c:v>-4.1666666666666664E-2</c:v>
                </c:pt>
                <c:pt idx="62">
                  <c:v>-2.8333333333333339E-2</c:v>
                </c:pt>
                <c:pt idx="63">
                  <c:v>-3.0000000000000002E-2</c:v>
                </c:pt>
                <c:pt idx="64">
                  <c:v>-0.03</c:v>
                </c:pt>
                <c:pt idx="65">
                  <c:v>-0.01</c:v>
                </c:pt>
                <c:pt idx="66">
                  <c:v>-5.000000000000001E-3</c:v>
                </c:pt>
                <c:pt idx="67">
                  <c:v>1.666666666666667E-3</c:v>
                </c:pt>
                <c:pt idx="68">
                  <c:v>8.3333333333333329E-2</c:v>
                </c:pt>
                <c:pt idx="69">
                  <c:v>0.20499999999999999</c:v>
                </c:pt>
                <c:pt idx="70">
                  <c:v>0.3183333333333333</c:v>
                </c:pt>
                <c:pt idx="71">
                  <c:v>0.47333333333333333</c:v>
                </c:pt>
                <c:pt idx="72">
                  <c:v>0.65</c:v>
                </c:pt>
                <c:pt idx="73">
                  <c:v>0.85166666666666668</c:v>
                </c:pt>
                <c:pt idx="74">
                  <c:v>1.0116666666666667</c:v>
                </c:pt>
                <c:pt idx="75">
                  <c:v>1.1966666666666665</c:v>
                </c:pt>
                <c:pt idx="76">
                  <c:v>1.4166666666666667</c:v>
                </c:pt>
                <c:pt idx="77">
                  <c:v>1.5983333333333334</c:v>
                </c:pt>
                <c:pt idx="78">
                  <c:v>1.7449999999999999</c:v>
                </c:pt>
                <c:pt idx="79">
                  <c:v>1.9866666666666664</c:v>
                </c:pt>
                <c:pt idx="80">
                  <c:v>2.1766666666666663</c:v>
                </c:pt>
                <c:pt idx="81">
                  <c:v>2.3049999999999997</c:v>
                </c:pt>
                <c:pt idx="82">
                  <c:v>2.3916666666666662</c:v>
                </c:pt>
                <c:pt idx="83">
                  <c:v>2.4</c:v>
                </c:pt>
                <c:pt idx="84">
                  <c:v>2.5216666666666665</c:v>
                </c:pt>
                <c:pt idx="85">
                  <c:v>2.5300000000000002</c:v>
                </c:pt>
                <c:pt idx="86">
                  <c:v>2.5716666666666663</c:v>
                </c:pt>
                <c:pt idx="87">
                  <c:v>2.561666666666667</c:v>
                </c:pt>
                <c:pt idx="88">
                  <c:v>2.6116666666666668</c:v>
                </c:pt>
                <c:pt idx="89">
                  <c:v>2.6949999999999998</c:v>
                </c:pt>
                <c:pt idx="90">
                  <c:v>2.6983333333333328</c:v>
                </c:pt>
                <c:pt idx="91">
                  <c:v>2.67</c:v>
                </c:pt>
                <c:pt idx="92">
                  <c:v>2.6166666666666667</c:v>
                </c:pt>
                <c:pt idx="93">
                  <c:v>2.5866666666666664</c:v>
                </c:pt>
                <c:pt idx="94">
                  <c:v>2.4883333333333337</c:v>
                </c:pt>
                <c:pt idx="95">
                  <c:v>2.4116666666666666</c:v>
                </c:pt>
                <c:pt idx="96">
                  <c:v>2.2650000000000001</c:v>
                </c:pt>
                <c:pt idx="97">
                  <c:v>2.1383333333333332</c:v>
                </c:pt>
                <c:pt idx="98">
                  <c:v>2.02</c:v>
                </c:pt>
                <c:pt idx="99">
                  <c:v>1.8833333333333335</c:v>
                </c:pt>
                <c:pt idx="100">
                  <c:v>1.7583333333333335</c:v>
                </c:pt>
                <c:pt idx="101">
                  <c:v>1.63</c:v>
                </c:pt>
                <c:pt idx="102">
                  <c:v>1.5416666666666667</c:v>
                </c:pt>
                <c:pt idx="103">
                  <c:v>1.4716666666666667</c:v>
                </c:pt>
                <c:pt idx="104">
                  <c:v>1.4266666666666667</c:v>
                </c:pt>
                <c:pt idx="105">
                  <c:v>1.39</c:v>
                </c:pt>
                <c:pt idx="106">
                  <c:v>1.3933333333333333</c:v>
                </c:pt>
              </c:numCache>
            </c:numRef>
          </c:val>
          <c:smooth val="0"/>
          <c:extLst>
            <c:ext xmlns:c16="http://schemas.microsoft.com/office/drawing/2014/chart" uri="{C3380CC4-5D6E-409C-BE32-E72D297353CC}">
              <c16:uniqueId val="{00000002-466D-4831-9A28-EA3714F2C3BE}"/>
            </c:ext>
          </c:extLst>
        </c:ser>
        <c:ser>
          <c:idx val="6"/>
          <c:order val="3"/>
          <c:tx>
            <c:strRef>
              <c:f>'2'!$DD$2</c:f>
              <c:strCache>
                <c:ptCount val="1"/>
                <c:pt idx="0">
                  <c:v>Evrsko območje – kratkoročne</c:v>
                </c:pt>
              </c:strCache>
            </c:strRef>
          </c:tx>
          <c:spPr>
            <a:ln w="15875" cap="rnd">
              <a:solidFill>
                <a:srgbClr val="C6B382"/>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'2'!$DD$6:$DD$113</c:f>
              <c:numCache>
                <c:formatCode>0.00</c:formatCode>
                <c:ptCount val="108"/>
                <c:pt idx="0">
                  <c:v>0.12833333333333333</c:v>
                </c:pt>
                <c:pt idx="1">
                  <c:v>0.11833333333333333</c:v>
                </c:pt>
                <c:pt idx="2">
                  <c:v>0.10833333333333332</c:v>
                </c:pt>
                <c:pt idx="3">
                  <c:v>9.8333333333333328E-2</c:v>
                </c:pt>
                <c:pt idx="4">
                  <c:v>9.3333333333333324E-2</c:v>
                </c:pt>
                <c:pt idx="5">
                  <c:v>8.3333333333333329E-2</c:v>
                </c:pt>
                <c:pt idx="6">
                  <c:v>0.08</c:v>
                </c:pt>
                <c:pt idx="7">
                  <c:v>8.1666666666666665E-2</c:v>
                </c:pt>
                <c:pt idx="8">
                  <c:v>8.1666666666666651E-2</c:v>
                </c:pt>
                <c:pt idx="9">
                  <c:v>8.5000000000000006E-2</c:v>
                </c:pt>
                <c:pt idx="10">
                  <c:v>8.3333333333333329E-2</c:v>
                </c:pt>
                <c:pt idx="11">
                  <c:v>8.5000000000000006E-2</c:v>
                </c:pt>
                <c:pt idx="12">
                  <c:v>7.6666666666666675E-2</c:v>
                </c:pt>
                <c:pt idx="13">
                  <c:v>7.3333333333333334E-2</c:v>
                </c:pt>
                <c:pt idx="14">
                  <c:v>7.6666666666666675E-2</c:v>
                </c:pt>
                <c:pt idx="15">
                  <c:v>6.8333333333333343E-2</c:v>
                </c:pt>
                <c:pt idx="16">
                  <c:v>6.8333333333333343E-2</c:v>
                </c:pt>
                <c:pt idx="17">
                  <c:v>6.8333333333333343E-2</c:v>
                </c:pt>
                <c:pt idx="18">
                  <c:v>7.166666666666667E-2</c:v>
                </c:pt>
                <c:pt idx="19">
                  <c:v>7.166666666666667E-2</c:v>
                </c:pt>
                <c:pt idx="20">
                  <c:v>7.0000000000000007E-2</c:v>
                </c:pt>
                <c:pt idx="21">
                  <c:v>6.8333333333333343E-2</c:v>
                </c:pt>
                <c:pt idx="22">
                  <c:v>6.1666666666666668E-2</c:v>
                </c:pt>
                <c:pt idx="23">
                  <c:v>6.1666666666666668E-2</c:v>
                </c:pt>
                <c:pt idx="24">
                  <c:v>5.6666666666666671E-2</c:v>
                </c:pt>
                <c:pt idx="25">
                  <c:v>4.6666666666666669E-2</c:v>
                </c:pt>
                <c:pt idx="26">
                  <c:v>4.5000000000000005E-2</c:v>
                </c:pt>
                <c:pt idx="27">
                  <c:v>4.5000000000000005E-2</c:v>
                </c:pt>
                <c:pt idx="28">
                  <c:v>4.1666666666666664E-2</c:v>
                </c:pt>
                <c:pt idx="29">
                  <c:v>3.3333333333333333E-2</c:v>
                </c:pt>
                <c:pt idx="30">
                  <c:v>3.1666666666666669E-2</c:v>
                </c:pt>
                <c:pt idx="31">
                  <c:v>0.02</c:v>
                </c:pt>
                <c:pt idx="32">
                  <c:v>-1.6666666666666681E-3</c:v>
                </c:pt>
                <c:pt idx="33">
                  <c:v>-1.6666666666666666E-2</c:v>
                </c:pt>
                <c:pt idx="34">
                  <c:v>-2.8333333333333339E-2</c:v>
                </c:pt>
                <c:pt idx="35">
                  <c:v>-3.1666666666666669E-2</c:v>
                </c:pt>
                <c:pt idx="36">
                  <c:v>-5.000000000000001E-2</c:v>
                </c:pt>
                <c:pt idx="37">
                  <c:v>-6.3333333333333339E-2</c:v>
                </c:pt>
                <c:pt idx="38">
                  <c:v>-6.6666666666666666E-2</c:v>
                </c:pt>
                <c:pt idx="39">
                  <c:v>-7.3333333333333334E-2</c:v>
                </c:pt>
                <c:pt idx="40">
                  <c:v>-8.666666666666667E-2</c:v>
                </c:pt>
                <c:pt idx="41">
                  <c:v>-0.10833333333333334</c:v>
                </c:pt>
                <c:pt idx="42">
                  <c:v>-0.12666666666666668</c:v>
                </c:pt>
                <c:pt idx="43">
                  <c:v>-0.13833333333333334</c:v>
                </c:pt>
                <c:pt idx="44">
                  <c:v>-0.15666666666666665</c:v>
                </c:pt>
                <c:pt idx="45">
                  <c:v>-0.18000000000000002</c:v>
                </c:pt>
                <c:pt idx="46">
                  <c:v>-0.19333333333333333</c:v>
                </c:pt>
                <c:pt idx="47">
                  <c:v>-0.20333333333333334</c:v>
                </c:pt>
                <c:pt idx="48">
                  <c:v>-0.19666666666666666</c:v>
                </c:pt>
                <c:pt idx="49">
                  <c:v>-0.20000000000000004</c:v>
                </c:pt>
                <c:pt idx="50">
                  <c:v>-0.18500000000000003</c:v>
                </c:pt>
                <c:pt idx="51">
                  <c:v>-0.17833333333333334</c:v>
                </c:pt>
                <c:pt idx="52">
                  <c:v>-0.18333333333333332</c:v>
                </c:pt>
                <c:pt idx="53">
                  <c:v>-0.20166666666666666</c:v>
                </c:pt>
                <c:pt idx="54">
                  <c:v>-0.22833333333333336</c:v>
                </c:pt>
                <c:pt idx="55">
                  <c:v>-0.25166666666666671</c:v>
                </c:pt>
                <c:pt idx="56">
                  <c:v>-0.29333333333333328</c:v>
                </c:pt>
                <c:pt idx="57">
                  <c:v>-0.32333333333333331</c:v>
                </c:pt>
                <c:pt idx="58">
                  <c:v>-0.34333333333333327</c:v>
                </c:pt>
                <c:pt idx="59">
                  <c:v>-0.34833333333333322</c:v>
                </c:pt>
                <c:pt idx="60">
                  <c:v>-0.35000000000000003</c:v>
                </c:pt>
                <c:pt idx="61">
                  <c:v>-0.34500000000000003</c:v>
                </c:pt>
                <c:pt idx="62">
                  <c:v>-0.33666666666666667</c:v>
                </c:pt>
                <c:pt idx="63">
                  <c:v>-0.32833333333333337</c:v>
                </c:pt>
                <c:pt idx="64">
                  <c:v>-0.31666666666666671</c:v>
                </c:pt>
                <c:pt idx="65">
                  <c:v>-0.28666666666666668</c:v>
                </c:pt>
                <c:pt idx="66">
                  <c:v>-0.23166666666666666</c:v>
                </c:pt>
                <c:pt idx="67">
                  <c:v>-0.15333333333333329</c:v>
                </c:pt>
                <c:pt idx="68">
                  <c:v>1.1666666666666678E-2</c:v>
                </c:pt>
                <c:pt idx="69">
                  <c:v>0.21333333333333337</c:v>
                </c:pt>
                <c:pt idx="70">
                  <c:v>0.505</c:v>
                </c:pt>
                <c:pt idx="71">
                  <c:v>0.82500000000000007</c:v>
                </c:pt>
                <c:pt idx="72">
                  <c:v>1.1516666666666666</c:v>
                </c:pt>
                <c:pt idx="73">
                  <c:v>1.5099999999999998</c:v>
                </c:pt>
                <c:pt idx="74">
                  <c:v>1.8233333333333333</c:v>
                </c:pt>
                <c:pt idx="75">
                  <c:v>2.1383333333333332</c:v>
                </c:pt>
                <c:pt idx="76">
                  <c:v>2.3866666666666667</c:v>
                </c:pt>
                <c:pt idx="77">
                  <c:v>2.6249999999999996</c:v>
                </c:pt>
                <c:pt idx="78">
                  <c:v>2.8466666666666662</c:v>
                </c:pt>
                <c:pt idx="79">
                  <c:v>3.0350000000000001</c:v>
                </c:pt>
                <c:pt idx="80">
                  <c:v>3.206666666666667</c:v>
                </c:pt>
                <c:pt idx="81">
                  <c:v>3.3583333333333338</c:v>
                </c:pt>
                <c:pt idx="82">
                  <c:v>3.4849999999999999</c:v>
                </c:pt>
                <c:pt idx="83">
                  <c:v>3.57</c:v>
                </c:pt>
                <c:pt idx="84">
                  <c:v>3.6383333333333336</c:v>
                </c:pt>
                <c:pt idx="85">
                  <c:v>3.668333333333333</c:v>
                </c:pt>
                <c:pt idx="86">
                  <c:v>3.6833333333333336</c:v>
                </c:pt>
                <c:pt idx="87">
                  <c:v>3.6783333333333332</c:v>
                </c:pt>
                <c:pt idx="88">
                  <c:v>3.6666666666666665</c:v>
                </c:pt>
                <c:pt idx="89">
                  <c:v>3.64</c:v>
                </c:pt>
                <c:pt idx="90">
                  <c:v>3.6050000000000004</c:v>
                </c:pt>
                <c:pt idx="91">
                  <c:v>3.5750000000000006</c:v>
                </c:pt>
                <c:pt idx="92">
                  <c:v>3.5083333333333342</c:v>
                </c:pt>
                <c:pt idx="93">
                  <c:v>3.4066666666666663</c:v>
                </c:pt>
                <c:pt idx="94">
                  <c:v>3.2849999999999997</c:v>
                </c:pt>
                <c:pt idx="95">
                  <c:v>3.1616666666666671</c:v>
                </c:pt>
                <c:pt idx="96">
                  <c:v>3.026666666666666</c:v>
                </c:pt>
                <c:pt idx="97">
                  <c:v>2.875</c:v>
                </c:pt>
                <c:pt idx="98">
                  <c:v>2.7149999999999999</c:v>
                </c:pt>
                <c:pt idx="99">
                  <c:v>2.5633333333333335</c:v>
                </c:pt>
                <c:pt idx="100">
                  <c:v>2.4166666666666665</c:v>
                </c:pt>
                <c:pt idx="101">
                  <c:v>2.2716666666666665</c:v>
                </c:pt>
                <c:pt idx="102">
                  <c:v>2.14</c:v>
                </c:pt>
                <c:pt idx="103">
                  <c:v>2.0349999999999997</c:v>
                </c:pt>
                <c:pt idx="104">
                  <c:v>1.9649999999999996</c:v>
                </c:pt>
                <c:pt idx="105">
                  <c:v>1.9249999999999998</c:v>
                </c:pt>
                <c:pt idx="106">
                  <c:v>1.8983333333333334</c:v>
                </c:pt>
              </c:numCache>
            </c:numRef>
          </c:val>
          <c:smooth val="0"/>
          <c:extLst>
            <c:ext xmlns:c16="http://schemas.microsoft.com/office/drawing/2014/chart" uri="{C3380CC4-5D6E-409C-BE32-E72D297353CC}">
              <c16:uniqueId val="{00000003-466D-4831-9A28-EA3714F2C3BE}"/>
            </c:ext>
          </c:extLst>
        </c:ser>
        <c:ser>
          <c:idx val="0"/>
          <c:order val="4"/>
          <c:tx>
            <c:strRef>
              <c:f>'2'!$CZ$2</c:f>
              <c:strCache>
                <c:ptCount val="1"/>
                <c:pt idx="0">
                  <c:v>Slovenija – na vpogled </c:v>
                </c:pt>
              </c:strCache>
            </c:strRef>
          </c:tx>
          <c:spPr>
            <a:ln w="15875" cap="rnd">
              <a:solidFill>
                <a:schemeClr val="accent1">
                  <a:lumMod val="60000"/>
                  <a:lumOff val="40000"/>
                </a:schemeClr>
              </a:solidFill>
              <a:prstDash val="sysDot"/>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'2'!$CZ$6:$CZ$113</c:f>
              <c:numCache>
                <c:formatCode>0.00</c:formatCode>
                <c:ptCount val="108"/>
                <c:pt idx="0">
                  <c:v>0.01</c:v>
                </c:pt>
                <c:pt idx="1">
                  <c:v>0.01</c:v>
                </c:pt>
                <c:pt idx="2">
                  <c:v>0.01</c:v>
                </c:pt>
                <c:pt idx="3">
                  <c:v>0.01</c:v>
                </c:pt>
                <c:pt idx="4">
                  <c:v>0.01</c:v>
                </c:pt>
                <c:pt idx="5">
                  <c:v>8.3333333333333332E-3</c:v>
                </c:pt>
                <c:pt idx="6">
                  <c:v>6.6666666666666671E-3</c:v>
                </c:pt>
                <c:pt idx="7">
                  <c:v>5.0000000000000001E-3</c:v>
                </c:pt>
                <c:pt idx="8">
                  <c:v>3.3333333333333335E-3</c:v>
                </c:pt>
                <c:pt idx="9">
                  <c:v>1.6666666666666668E-3</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1.6666666666666668E-3</c:v>
                </c:pt>
                <c:pt idx="77">
                  <c:v>3.3333333333333335E-3</c:v>
                </c:pt>
                <c:pt idx="78">
                  <c:v>5.0000000000000001E-3</c:v>
                </c:pt>
                <c:pt idx="79">
                  <c:v>6.6666666666666671E-3</c:v>
                </c:pt>
                <c:pt idx="80">
                  <c:v>8.3333333333333332E-3</c:v>
                </c:pt>
                <c:pt idx="81">
                  <c:v>0.01</c:v>
                </c:pt>
                <c:pt idx="82">
                  <c:v>0.01</c:v>
                </c:pt>
                <c:pt idx="83">
                  <c:v>0.01</c:v>
                </c:pt>
                <c:pt idx="84">
                  <c:v>1.1666666666666667E-2</c:v>
                </c:pt>
                <c:pt idx="85">
                  <c:v>1.3333333333333334E-2</c:v>
                </c:pt>
                <c:pt idx="86">
                  <c:v>1.6666666666666666E-2</c:v>
                </c:pt>
                <c:pt idx="87">
                  <c:v>0.02</c:v>
                </c:pt>
                <c:pt idx="88">
                  <c:v>2.3333333333333334E-2</c:v>
                </c:pt>
                <c:pt idx="89">
                  <c:v>2.8333333333333335E-2</c:v>
                </c:pt>
                <c:pt idx="90">
                  <c:v>3.3333333333333333E-2</c:v>
                </c:pt>
                <c:pt idx="91">
                  <c:v>3.6666666666666667E-2</c:v>
                </c:pt>
                <c:pt idx="92">
                  <c:v>3.8333333333333337E-2</c:v>
                </c:pt>
                <c:pt idx="93">
                  <c:v>3.8333333333333337E-2</c:v>
                </c:pt>
                <c:pt idx="94">
                  <c:v>3.8333333333333337E-2</c:v>
                </c:pt>
                <c:pt idx="95">
                  <c:v>3.6666666666666667E-2</c:v>
                </c:pt>
                <c:pt idx="96">
                  <c:v>3.3333333333333333E-2</c:v>
                </c:pt>
                <c:pt idx="97">
                  <c:v>3.3333333333333333E-2</c:v>
                </c:pt>
                <c:pt idx="98">
                  <c:v>3.3333333333333333E-2</c:v>
                </c:pt>
                <c:pt idx="99">
                  <c:v>3.3333333333333333E-2</c:v>
                </c:pt>
                <c:pt idx="100">
                  <c:v>3.5000000000000003E-2</c:v>
                </c:pt>
                <c:pt idx="101">
                  <c:v>3.6666666666666674E-2</c:v>
                </c:pt>
                <c:pt idx="102">
                  <c:v>3.8333333333333337E-2</c:v>
                </c:pt>
                <c:pt idx="103">
                  <c:v>4.0000000000000008E-2</c:v>
                </c:pt>
                <c:pt idx="104">
                  <c:v>0.04</c:v>
                </c:pt>
                <c:pt idx="105">
                  <c:v>4.3333333333333335E-2</c:v>
                </c:pt>
                <c:pt idx="106">
                  <c:v>4.5000000000000005E-2</c:v>
                </c:pt>
              </c:numCache>
            </c:numRef>
          </c:val>
          <c:smooth val="0"/>
          <c:extLst>
            <c:ext xmlns:c16="http://schemas.microsoft.com/office/drawing/2014/chart" uri="{C3380CC4-5D6E-409C-BE32-E72D297353CC}">
              <c16:uniqueId val="{00000004-466D-4831-9A28-EA3714F2C3BE}"/>
            </c:ext>
          </c:extLst>
        </c:ser>
        <c:ser>
          <c:idx val="1"/>
          <c:order val="5"/>
          <c:tx>
            <c:strRef>
              <c:f>'2'!$DC$2</c:f>
              <c:strCache>
                <c:ptCount val="1"/>
                <c:pt idx="0">
                  <c:v>Evrsko območje – na vpogled </c:v>
                </c:pt>
              </c:strCache>
            </c:strRef>
          </c:tx>
          <c:spPr>
            <a:ln w="15875" cap="rnd">
              <a:solidFill>
                <a:schemeClr val="accent3">
                  <a:lumMod val="60000"/>
                  <a:lumOff val="40000"/>
                </a:schemeClr>
              </a:solidFill>
              <a:prstDash val="sysDot"/>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'2'!$DC$6:$DC$113</c:f>
              <c:numCache>
                <c:formatCode>0.00</c:formatCode>
                <c:ptCount val="108"/>
                <c:pt idx="0">
                  <c:v>7.4999999999999997E-2</c:v>
                </c:pt>
                <c:pt idx="1">
                  <c:v>6.8333333333333329E-2</c:v>
                </c:pt>
                <c:pt idx="2">
                  <c:v>6.1666666666666668E-2</c:v>
                </c:pt>
                <c:pt idx="3">
                  <c:v>5.6666666666666664E-2</c:v>
                </c:pt>
                <c:pt idx="4">
                  <c:v>5.3333333333333323E-2</c:v>
                </c:pt>
                <c:pt idx="5">
                  <c:v>4.9999999999999996E-2</c:v>
                </c:pt>
                <c:pt idx="6">
                  <c:v>4.6666666666666669E-2</c:v>
                </c:pt>
                <c:pt idx="7">
                  <c:v>4.5000000000000005E-2</c:v>
                </c:pt>
                <c:pt idx="8">
                  <c:v>4.3333333333333335E-2</c:v>
                </c:pt>
                <c:pt idx="9">
                  <c:v>4.1666666666666664E-2</c:v>
                </c:pt>
                <c:pt idx="10">
                  <c:v>0.04</c:v>
                </c:pt>
                <c:pt idx="11">
                  <c:v>0.04</c:v>
                </c:pt>
                <c:pt idx="12">
                  <c:v>0.04</c:v>
                </c:pt>
                <c:pt idx="13">
                  <c:v>0.04</c:v>
                </c:pt>
                <c:pt idx="14">
                  <c:v>0.04</c:v>
                </c:pt>
                <c:pt idx="15">
                  <c:v>3.8333333333333337E-2</c:v>
                </c:pt>
                <c:pt idx="16">
                  <c:v>3.6666666666666667E-2</c:v>
                </c:pt>
                <c:pt idx="17">
                  <c:v>3.6666666666666667E-2</c:v>
                </c:pt>
                <c:pt idx="18">
                  <c:v>3.5000000000000003E-2</c:v>
                </c:pt>
                <c:pt idx="19">
                  <c:v>3.3333333333333333E-2</c:v>
                </c:pt>
                <c:pt idx="20">
                  <c:v>3.1666666666666669E-2</c:v>
                </c:pt>
                <c:pt idx="21">
                  <c:v>3.1666666666666669E-2</c:v>
                </c:pt>
                <c:pt idx="22">
                  <c:v>3.1666666666666669E-2</c:v>
                </c:pt>
                <c:pt idx="23">
                  <c:v>0.03</c:v>
                </c:pt>
                <c:pt idx="24">
                  <c:v>0.03</c:v>
                </c:pt>
                <c:pt idx="25">
                  <c:v>0.03</c:v>
                </c:pt>
                <c:pt idx="26">
                  <c:v>0.03</c:v>
                </c:pt>
                <c:pt idx="27">
                  <c:v>0.03</c:v>
                </c:pt>
                <c:pt idx="28">
                  <c:v>0.03</c:v>
                </c:pt>
                <c:pt idx="29">
                  <c:v>0.03</c:v>
                </c:pt>
                <c:pt idx="30">
                  <c:v>0.03</c:v>
                </c:pt>
                <c:pt idx="31">
                  <c:v>0.03</c:v>
                </c:pt>
                <c:pt idx="32">
                  <c:v>0.03</c:v>
                </c:pt>
                <c:pt idx="33">
                  <c:v>2.8333333333333332E-2</c:v>
                </c:pt>
                <c:pt idx="34">
                  <c:v>2.6666666666666661E-2</c:v>
                </c:pt>
                <c:pt idx="35">
                  <c:v>2.3333333333333334E-2</c:v>
                </c:pt>
                <c:pt idx="36">
                  <c:v>0.02</c:v>
                </c:pt>
                <c:pt idx="37">
                  <c:v>1.4999999999999999E-2</c:v>
                </c:pt>
                <c:pt idx="38">
                  <c:v>0.01</c:v>
                </c:pt>
                <c:pt idx="39">
                  <c:v>6.6666666666666671E-3</c:v>
                </c:pt>
                <c:pt idx="40">
                  <c:v>3.3333333333333335E-3</c:v>
                </c:pt>
                <c:pt idx="41">
                  <c:v>1.6666666666666668E-3</c:v>
                </c:pt>
                <c:pt idx="42">
                  <c:v>0</c:v>
                </c:pt>
                <c:pt idx="43">
                  <c:v>0</c:v>
                </c:pt>
                <c:pt idx="44">
                  <c:v>0</c:v>
                </c:pt>
                <c:pt idx="45">
                  <c:v>0</c:v>
                </c:pt>
                <c:pt idx="46">
                  <c:v>-1.6666666666666668E-3</c:v>
                </c:pt>
                <c:pt idx="47">
                  <c:v>-3.3333333333333335E-3</c:v>
                </c:pt>
                <c:pt idx="48">
                  <c:v>-5.0000000000000001E-3</c:v>
                </c:pt>
                <c:pt idx="49">
                  <c:v>-6.6666666666666671E-3</c:v>
                </c:pt>
                <c:pt idx="50">
                  <c:v>-8.3333333333333332E-3</c:v>
                </c:pt>
                <c:pt idx="51">
                  <c:v>-0.01</c:v>
                </c:pt>
                <c:pt idx="52">
                  <c:v>-0.01</c:v>
                </c:pt>
                <c:pt idx="53">
                  <c:v>-1.1666666666666667E-2</c:v>
                </c:pt>
                <c:pt idx="54">
                  <c:v>-1.3333333333333334E-2</c:v>
                </c:pt>
                <c:pt idx="55">
                  <c:v>-1.6666666666666666E-2</c:v>
                </c:pt>
                <c:pt idx="56">
                  <c:v>-0.02</c:v>
                </c:pt>
                <c:pt idx="57">
                  <c:v>-2.3333333333333334E-2</c:v>
                </c:pt>
                <c:pt idx="58">
                  <c:v>-2.6666666666666668E-2</c:v>
                </c:pt>
                <c:pt idx="59">
                  <c:v>-3.1666666666666669E-2</c:v>
                </c:pt>
                <c:pt idx="60">
                  <c:v>-3.666666666666666E-2</c:v>
                </c:pt>
                <c:pt idx="61">
                  <c:v>-0.04</c:v>
                </c:pt>
                <c:pt idx="62">
                  <c:v>-4.5000000000000005E-2</c:v>
                </c:pt>
                <c:pt idx="63">
                  <c:v>-4.8333333333333332E-2</c:v>
                </c:pt>
                <c:pt idx="64">
                  <c:v>-5.3333333333333337E-2</c:v>
                </c:pt>
                <c:pt idx="65">
                  <c:v>-5.3333333333333337E-2</c:v>
                </c:pt>
                <c:pt idx="66">
                  <c:v>-4.5000000000000005E-2</c:v>
                </c:pt>
                <c:pt idx="67">
                  <c:v>-3.4999999999999996E-2</c:v>
                </c:pt>
                <c:pt idx="68">
                  <c:v>-1.4999999999999999E-2</c:v>
                </c:pt>
                <c:pt idx="69">
                  <c:v>6.6666666666666654E-3</c:v>
                </c:pt>
                <c:pt idx="70">
                  <c:v>4.1666666666666664E-2</c:v>
                </c:pt>
                <c:pt idx="71">
                  <c:v>8.1666666666666665E-2</c:v>
                </c:pt>
                <c:pt idx="72">
                  <c:v>0.12</c:v>
                </c:pt>
                <c:pt idx="73">
                  <c:v>0.17</c:v>
                </c:pt>
                <c:pt idx="74">
                  <c:v>0.2283333333333333</c:v>
                </c:pt>
                <c:pt idx="75">
                  <c:v>0.28999999999999998</c:v>
                </c:pt>
                <c:pt idx="76">
                  <c:v>0.34666666666666668</c:v>
                </c:pt>
                <c:pt idx="77">
                  <c:v>0.40666666666666668</c:v>
                </c:pt>
                <c:pt idx="78">
                  <c:v>0.47</c:v>
                </c:pt>
                <c:pt idx="79">
                  <c:v>0.52833333333333343</c:v>
                </c:pt>
                <c:pt idx="80">
                  <c:v>0.58500000000000008</c:v>
                </c:pt>
                <c:pt idx="81">
                  <c:v>0.64333333333333342</c:v>
                </c:pt>
                <c:pt idx="82">
                  <c:v>0.70000000000000007</c:v>
                </c:pt>
                <c:pt idx="83">
                  <c:v>0.74833333333333341</c:v>
                </c:pt>
                <c:pt idx="84">
                  <c:v>0.79499999999999993</c:v>
                </c:pt>
                <c:pt idx="85">
                  <c:v>0.83333333333333315</c:v>
                </c:pt>
                <c:pt idx="86">
                  <c:v>0.86</c:v>
                </c:pt>
                <c:pt idx="87">
                  <c:v>0.87833333333333341</c:v>
                </c:pt>
                <c:pt idx="88">
                  <c:v>0.89166666666666672</c:v>
                </c:pt>
                <c:pt idx="89">
                  <c:v>0.89666666666666661</c:v>
                </c:pt>
                <c:pt idx="90">
                  <c:v>0.89333333333333342</c:v>
                </c:pt>
                <c:pt idx="91">
                  <c:v>0.8933333333333332</c:v>
                </c:pt>
                <c:pt idx="92">
                  <c:v>0.88833333333333331</c:v>
                </c:pt>
                <c:pt idx="93">
                  <c:v>0.87333333333333341</c:v>
                </c:pt>
                <c:pt idx="94">
                  <c:v>0.8566666666666668</c:v>
                </c:pt>
                <c:pt idx="95">
                  <c:v>0.83999999999999986</c:v>
                </c:pt>
                <c:pt idx="96">
                  <c:v>0.82166666666666666</c:v>
                </c:pt>
                <c:pt idx="97">
                  <c:v>0.79333333333333333</c:v>
                </c:pt>
                <c:pt idx="98">
                  <c:v>0.7583333333333333</c:v>
                </c:pt>
                <c:pt idx="99">
                  <c:v>0.72166666666666657</c:v>
                </c:pt>
                <c:pt idx="100">
                  <c:v>0.68333333333333324</c:v>
                </c:pt>
                <c:pt idx="101">
                  <c:v>0.64333333333333342</c:v>
                </c:pt>
                <c:pt idx="102">
                  <c:v>0.60166666666666668</c:v>
                </c:pt>
                <c:pt idx="103">
                  <c:v>0.56666666666666654</c:v>
                </c:pt>
                <c:pt idx="104">
                  <c:v>0.54166666666666663</c:v>
                </c:pt>
                <c:pt idx="105">
                  <c:v>0.52833333333333332</c:v>
                </c:pt>
                <c:pt idx="106">
                  <c:v>0.52000000000000013</c:v>
                </c:pt>
              </c:numCache>
            </c:numRef>
          </c:val>
          <c:smooth val="0"/>
          <c:extLst>
            <c:ext xmlns:c16="http://schemas.microsoft.com/office/drawing/2014/chart" uri="{C3380CC4-5D6E-409C-BE32-E72D297353CC}">
              <c16:uniqueId val="{00000005-466D-4831-9A28-EA3714F2C3BE}"/>
            </c:ext>
          </c:extLst>
        </c:ser>
        <c:ser>
          <c:idx val="4"/>
          <c:order val="6"/>
          <c:tx>
            <c:strRef>
              <c:f>'2'!$DF$2</c:f>
              <c:strCache>
                <c:ptCount val="1"/>
              </c:strCache>
            </c:strRef>
          </c:tx>
          <c:spPr>
            <a:ln w="28575" cap="rnd">
              <a:solidFill>
                <a:schemeClr val="accent5"/>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'2'!$DF$6:$DF$113</c:f>
              <c:numCache>
                <c:formatCode>0.00</c:formatCode>
                <c:ptCount val="108"/>
                <c:pt idx="106" formatCode="General">
                  <c:v>1.51</c:v>
                </c:pt>
              </c:numCache>
            </c:numRef>
          </c:val>
          <c:smooth val="0"/>
          <c:extLst>
            <c:ext xmlns:c16="http://schemas.microsoft.com/office/drawing/2014/chart" uri="{C3380CC4-5D6E-409C-BE32-E72D297353CC}">
              <c16:uniqueId val="{00000006-466D-4831-9A28-EA3714F2C3BE}"/>
            </c:ext>
          </c:extLst>
        </c:ser>
        <c:ser>
          <c:idx val="5"/>
          <c:order val="7"/>
          <c:spPr>
            <a:ln w="28575" cap="rnd">
              <a:noFill/>
              <a:round/>
            </a:ln>
            <a:effectLst/>
          </c:spPr>
          <c:marker>
            <c:symbol val="circle"/>
            <c:size val="4"/>
            <c:spPr>
              <a:solidFill>
                <a:schemeClr val="accent1">
                  <a:lumMod val="60000"/>
                  <a:lumOff val="40000"/>
                </a:schemeClr>
              </a:solidFill>
              <a:ln w="9525">
                <a:noFill/>
              </a:ln>
              <a:effectLst/>
            </c:spPr>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'2'!$DF$6:$DF$113</c:f>
              <c:numCache>
                <c:formatCode>0.00</c:formatCode>
                <c:ptCount val="108"/>
                <c:pt idx="106" formatCode="General">
                  <c:v>1.51</c:v>
                </c:pt>
              </c:numCache>
            </c:numRef>
          </c:val>
          <c:smooth val="0"/>
          <c:extLst>
            <c:ext xmlns:c16="http://schemas.microsoft.com/office/drawing/2014/chart" uri="{C3380CC4-5D6E-409C-BE32-E72D297353CC}">
              <c16:uniqueId val="{00000007-466D-4831-9A28-EA3714F2C3BE}"/>
            </c:ext>
          </c:extLst>
        </c:ser>
        <c:ser>
          <c:idx val="8"/>
          <c:order val="8"/>
          <c:spPr>
            <a:ln w="28575" cap="rnd">
              <a:noFill/>
              <a:round/>
            </a:ln>
            <a:effectLst/>
          </c:spPr>
          <c:marker>
            <c:symbol val="circle"/>
            <c:size val="4"/>
            <c:spPr>
              <a:solidFill>
                <a:schemeClr val="accent1"/>
              </a:solidFill>
              <a:ln w="9525">
                <a:noFill/>
              </a:ln>
              <a:effectLst/>
            </c:spPr>
          </c:marker>
          <c:dPt>
            <c:idx val="71"/>
            <c:marker>
              <c:symbol val="circle"/>
              <c:size val="4"/>
              <c:spPr>
                <a:solidFill>
                  <a:schemeClr val="accent1"/>
                </a:solidFill>
                <a:ln w="9525">
                  <a:noFill/>
                </a:ln>
                <a:effectLst/>
              </c:spPr>
            </c:marker>
            <c:bubble3D val="0"/>
            <c:extLst>
              <c:ext xmlns:c16="http://schemas.microsoft.com/office/drawing/2014/chart" uri="{C3380CC4-5D6E-409C-BE32-E72D297353CC}">
                <c16:uniqueId val="{00000008-466D-4831-9A28-EA3714F2C3BE}"/>
              </c:ext>
            </c:extLst>
          </c:dPt>
          <c:dPt>
            <c:idx val="72"/>
            <c:marker>
              <c:symbol val="circle"/>
              <c:size val="4"/>
              <c:spPr>
                <a:solidFill>
                  <a:schemeClr val="accent1"/>
                </a:solidFill>
                <a:ln w="9525">
                  <a:noFill/>
                </a:ln>
                <a:effectLst/>
              </c:spPr>
            </c:marker>
            <c:bubble3D val="0"/>
            <c:extLst>
              <c:ext xmlns:c16="http://schemas.microsoft.com/office/drawing/2014/chart" uri="{C3380CC4-5D6E-409C-BE32-E72D297353CC}">
                <c16:uniqueId val="{00000009-466D-4831-9A28-EA3714F2C3BE}"/>
              </c:ext>
            </c:extLst>
          </c:dPt>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'2'!$DG$6:$DG$113</c:f>
              <c:numCache>
                <c:formatCode>0.00</c:formatCode>
                <c:ptCount val="108"/>
                <c:pt idx="106" formatCode="General">
                  <c:v>1.81</c:v>
                </c:pt>
              </c:numCache>
            </c:numRef>
          </c:val>
          <c:smooth val="0"/>
          <c:extLst>
            <c:ext xmlns:c16="http://schemas.microsoft.com/office/drawing/2014/chart" uri="{C3380CC4-5D6E-409C-BE32-E72D297353CC}">
              <c16:uniqueId val="{0000000A-466D-4831-9A28-EA3714F2C3BE}"/>
            </c:ext>
          </c:extLst>
        </c:ser>
        <c:ser>
          <c:idx val="9"/>
          <c:order val="9"/>
          <c:spPr>
            <a:ln w="28575" cap="rnd">
              <a:noFill/>
              <a:round/>
            </a:ln>
            <a:effectLst/>
          </c:spPr>
          <c:marker>
            <c:symbol val="circle"/>
            <c:size val="4"/>
            <c:spPr>
              <a:solidFill>
                <a:schemeClr val="accent3">
                  <a:lumMod val="60000"/>
                  <a:lumOff val="40000"/>
                </a:schemeClr>
              </a:solidFill>
              <a:ln w="9525">
                <a:noFill/>
              </a:ln>
              <a:effectLst/>
            </c:spPr>
          </c:marker>
          <c:dPt>
            <c:idx val="71"/>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B-466D-4831-9A28-EA3714F2C3BE}"/>
              </c:ext>
            </c:extLst>
          </c:dPt>
          <c:dPt>
            <c:idx val="72"/>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C-466D-4831-9A28-EA3714F2C3BE}"/>
              </c:ext>
            </c:extLst>
          </c:dPt>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'2'!$DH$6:$DH$113</c:f>
              <c:numCache>
                <c:formatCode>0.00</c:formatCode>
                <c:ptCount val="108"/>
                <c:pt idx="106" formatCode="General">
                  <c:v>1.91</c:v>
                </c:pt>
              </c:numCache>
            </c:numRef>
          </c:val>
          <c:smooth val="0"/>
          <c:extLst>
            <c:ext xmlns:c16="http://schemas.microsoft.com/office/drawing/2014/chart" uri="{C3380CC4-5D6E-409C-BE32-E72D297353CC}">
              <c16:uniqueId val="{0000000D-466D-4831-9A28-EA3714F2C3BE}"/>
            </c:ext>
          </c:extLst>
        </c:ser>
        <c:ser>
          <c:idx val="10"/>
          <c:order val="10"/>
          <c:spPr>
            <a:ln w="28575" cap="rnd">
              <a:noFill/>
              <a:round/>
            </a:ln>
            <a:effectLst/>
          </c:spPr>
          <c:marker>
            <c:symbol val="circle"/>
            <c:size val="4"/>
            <c:spPr>
              <a:solidFill>
                <a:schemeClr val="accent3"/>
              </a:solidFill>
              <a:ln w="9525">
                <a:noFill/>
              </a:ln>
              <a:effectLst/>
            </c:spPr>
          </c:marker>
          <c:dPt>
            <c:idx val="71"/>
            <c:marker>
              <c:symbol val="circle"/>
              <c:size val="4"/>
              <c:spPr>
                <a:solidFill>
                  <a:schemeClr val="accent3">
                    <a:lumMod val="75000"/>
                  </a:schemeClr>
                </a:solidFill>
                <a:ln w="9525">
                  <a:noFill/>
                </a:ln>
                <a:effectLst/>
              </c:spPr>
            </c:marker>
            <c:bubble3D val="0"/>
            <c:extLst>
              <c:ext xmlns:c16="http://schemas.microsoft.com/office/drawing/2014/chart" uri="{C3380CC4-5D6E-409C-BE32-E72D297353CC}">
                <c16:uniqueId val="{0000000E-466D-4831-9A28-EA3714F2C3BE}"/>
              </c:ext>
            </c:extLst>
          </c:dPt>
          <c:dPt>
            <c:idx val="72"/>
            <c:marker>
              <c:symbol val="circle"/>
              <c:size val="4"/>
              <c:spPr>
                <a:solidFill>
                  <a:schemeClr val="accent3"/>
                </a:solidFill>
                <a:ln w="9525">
                  <a:noFill/>
                </a:ln>
                <a:effectLst/>
              </c:spPr>
            </c:marker>
            <c:bubble3D val="0"/>
            <c:extLst>
              <c:ext xmlns:c16="http://schemas.microsoft.com/office/drawing/2014/chart" uri="{C3380CC4-5D6E-409C-BE32-E72D297353CC}">
                <c16:uniqueId val="{0000000F-466D-4831-9A28-EA3714F2C3BE}"/>
              </c:ext>
            </c:extLst>
          </c:dPt>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'2'!$DI$6:$DI$113</c:f>
              <c:numCache>
                <c:formatCode>0.00</c:formatCode>
                <c:ptCount val="108"/>
                <c:pt idx="106" formatCode="General">
                  <c:v>2.48</c:v>
                </c:pt>
              </c:numCache>
            </c:numRef>
          </c:val>
          <c:smooth val="0"/>
          <c:extLst>
            <c:ext xmlns:c16="http://schemas.microsoft.com/office/drawing/2014/chart" uri="{C3380CC4-5D6E-409C-BE32-E72D297353CC}">
              <c16:uniqueId val="{00000010-466D-4831-9A28-EA3714F2C3BE}"/>
            </c:ext>
          </c:extLst>
        </c:ser>
        <c:dLbls>
          <c:showLegendKey val="0"/>
          <c:showVal val="0"/>
          <c:showCatName val="0"/>
          <c:showSerName val="0"/>
          <c:showPercent val="0"/>
          <c:showBubbleSize val="0"/>
        </c:dLbls>
        <c:smooth val="0"/>
        <c:axId val="350476608"/>
        <c:axId val="350476936"/>
      </c:lineChart>
      <c:catAx>
        <c:axId val="350476608"/>
        <c:scaling>
          <c:orientation val="minMax"/>
        </c:scaling>
        <c:delete val="0"/>
        <c:axPos val="b"/>
        <c:numFmt formatCode="yyyy" sourceLinked="1"/>
        <c:majorTickMark val="none"/>
        <c:minorTickMark val="none"/>
        <c:tickLblPos val="low"/>
        <c:spPr>
          <a:noFill/>
          <a:ln w="19050" cap="flat" cmpd="sng" algn="ctr">
            <a:noFill/>
            <a:round/>
          </a:ln>
          <a:effectLst/>
        </c:spPr>
        <c:txPr>
          <a:bodyPr rot="0" spcFirstLastPara="1" vertOverflow="ellipsis" wrap="square" anchor="ctr" anchorCtr="1"/>
          <a:lstStyle/>
          <a:p>
            <a:pPr>
              <a:defRPr sz="800" b="0" i="0" u="none" strike="noStrike" kern="1200" baseline="0">
                <a:solidFill>
                  <a:schemeClr val="tx1"/>
                </a:solidFill>
                <a:latin typeface="Arial Narrow" panose="020B0606020202030204" pitchFamily="34" charset="0"/>
                <a:ea typeface="+mn-ea"/>
                <a:cs typeface="Arial" panose="020B0604020202020204" pitchFamily="34" charset="0"/>
              </a:defRPr>
            </a:pPr>
            <a:endParaRPr lang="sl-SI"/>
          </a:p>
        </c:txPr>
        <c:crossAx val="350476936"/>
        <c:crosses val="autoZero"/>
        <c:auto val="0"/>
        <c:lblAlgn val="ctr"/>
        <c:lblOffset val="100"/>
        <c:tickLblSkip val="2"/>
        <c:tickMarkSkip val="12"/>
        <c:noMultiLvlLbl val="0"/>
      </c:catAx>
      <c:valAx>
        <c:axId val="350476936"/>
        <c:scaling>
          <c:orientation val="minMax"/>
          <c:min val="-0.5"/>
        </c:scaling>
        <c:delete val="0"/>
        <c:axPos val="l"/>
        <c:majorGridlines>
          <c:spPr>
            <a:ln w="3175" cap="flat" cmpd="sng" algn="ctr">
              <a:solidFill>
                <a:schemeClr val="bg1">
                  <a:lumMod val="75000"/>
                </a:schemeClr>
              </a:solidFill>
              <a:prstDash val="solid"/>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Arial" panose="020B0604020202020204" pitchFamily="34" charset="0"/>
              </a:defRPr>
            </a:pPr>
            <a:endParaRPr lang="sl-SI"/>
          </a:p>
        </c:txPr>
        <c:crossAx val="350476608"/>
        <c:crosses val="autoZero"/>
        <c:crossBetween val="between"/>
      </c:valAx>
      <c:spPr>
        <a:noFill/>
        <a:ln w="25400">
          <a:noFill/>
        </a:ln>
        <a:effectLst/>
      </c:spPr>
    </c:plotArea>
    <c:legend>
      <c:legendPos val="t"/>
      <c:legendEntry>
        <c:idx val="6"/>
        <c:delete val="1"/>
      </c:legendEntry>
      <c:legendEntry>
        <c:idx val="7"/>
        <c:delete val="1"/>
      </c:legendEntry>
      <c:legendEntry>
        <c:idx val="8"/>
        <c:delete val="1"/>
      </c:legendEntry>
      <c:legendEntry>
        <c:idx val="9"/>
        <c:delete val="1"/>
      </c:legendEntry>
      <c:legendEntry>
        <c:idx val="10"/>
        <c:delete val="1"/>
      </c:legendEntry>
      <c:layout>
        <c:manualLayout>
          <c:xMode val="edge"/>
          <c:yMode val="edge"/>
          <c:x val="8.6705202312138727E-2"/>
          <c:y val="0.78607649470483731"/>
          <c:w val="0.85549132947976869"/>
          <c:h val="0.21392350529516249"/>
        </c:manualLayout>
      </c:layout>
      <c:overlay val="0"/>
      <c:spPr>
        <a:noFill/>
        <a:ln w="12700">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latin typeface="Arial Narrow" panose="020B0606020202030204" pitchFamily="34" charset="0"/>
          <a:cs typeface="Arial" panose="020B0604020202020204" pitchFamily="34" charset="0"/>
        </a:defRPr>
      </a:pPr>
      <a:endParaRPr lang="sl-SI"/>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editAs="oneCell">
    <xdr:from>
      <xdr:col>0</xdr:col>
      <xdr:colOff>600808</xdr:colOff>
      <xdr:row>4</xdr:row>
      <xdr:rowOff>89337</xdr:rowOff>
    </xdr:from>
    <xdr:to>
      <xdr:col>1</xdr:col>
      <xdr:colOff>2212730</xdr:colOff>
      <xdr:row>5</xdr:row>
      <xdr:rowOff>0</xdr:rowOff>
    </xdr:to>
    <xdr:graphicFrame macro="">
      <xdr:nvGraphicFramePr>
        <xdr:cNvPr id="13" name="Grafikon 12">
          <a:extLst>
            <a:ext uri="{FF2B5EF4-FFF2-40B4-BE49-F238E27FC236}">
              <a16:creationId xmlns:a16="http://schemas.microsoft.com/office/drawing/2014/main" id="{00000000-0008-0000-0100-00000D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17095</xdr:colOff>
      <xdr:row>4</xdr:row>
      <xdr:rowOff>85480</xdr:rowOff>
    </xdr:from>
    <xdr:to>
      <xdr:col>4</xdr:col>
      <xdr:colOff>0</xdr:colOff>
      <xdr:row>5</xdr:row>
      <xdr:rowOff>0</xdr:rowOff>
    </xdr:to>
    <xdr:graphicFrame macro="">
      <xdr:nvGraphicFramePr>
        <xdr:cNvPr id="30" name="Grafikon 29">
          <a:extLst>
            <a:ext uri="{FF2B5EF4-FFF2-40B4-BE49-F238E27FC236}">
              <a16:creationId xmlns:a16="http://schemas.microsoft.com/office/drawing/2014/main" id="{00000000-0008-0000-0100-00001E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26023</xdr:colOff>
      <xdr:row>9</xdr:row>
      <xdr:rowOff>87082</xdr:rowOff>
    </xdr:from>
    <xdr:to>
      <xdr:col>4</xdr:col>
      <xdr:colOff>0</xdr:colOff>
      <xdr:row>10</xdr:row>
      <xdr:rowOff>1</xdr:rowOff>
    </xdr:to>
    <xdr:graphicFrame macro="">
      <xdr:nvGraphicFramePr>
        <xdr:cNvPr id="16" name="Grafikon 15">
          <a:extLst>
            <a:ext uri="{FF2B5EF4-FFF2-40B4-BE49-F238E27FC236}">
              <a16:creationId xmlns:a16="http://schemas.microsoft.com/office/drawing/2014/main" id="{00000000-0008-0000-0100-000010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49224</xdr:colOff>
      <xdr:row>13</xdr:row>
      <xdr:rowOff>0</xdr:rowOff>
    </xdr:from>
    <xdr:to>
      <xdr:col>2</xdr:col>
      <xdr:colOff>0</xdr:colOff>
      <xdr:row>13</xdr:row>
      <xdr:rowOff>2835141</xdr:rowOff>
    </xdr:to>
    <xdr:graphicFrame macro="">
      <xdr:nvGraphicFramePr>
        <xdr:cNvPr id="17" name="Grafikon 16">
          <a:extLst>
            <a:ext uri="{FF2B5EF4-FFF2-40B4-BE49-F238E27FC236}">
              <a16:creationId xmlns:a16="http://schemas.microsoft.com/office/drawing/2014/main" id="{00000000-0008-0000-0100-000011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3</xdr:col>
      <xdr:colOff>21981</xdr:colOff>
      <xdr:row>13</xdr:row>
      <xdr:rowOff>25400</xdr:rowOff>
    </xdr:from>
    <xdr:to>
      <xdr:col>3</xdr:col>
      <xdr:colOff>2219081</xdr:colOff>
      <xdr:row>13</xdr:row>
      <xdr:rowOff>3260481</xdr:rowOff>
    </xdr:to>
    <xdr:graphicFrame macro="">
      <xdr:nvGraphicFramePr>
        <xdr:cNvPr id="18" name="Grafikon 17">
          <a:extLst>
            <a:ext uri="{FF2B5EF4-FFF2-40B4-BE49-F238E27FC236}">
              <a16:creationId xmlns:a16="http://schemas.microsoft.com/office/drawing/2014/main" id="{00000000-0008-0000-0100-00001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0</xdr:col>
      <xdr:colOff>608134</xdr:colOff>
      <xdr:row>18</xdr:row>
      <xdr:rowOff>0</xdr:rowOff>
    </xdr:from>
    <xdr:to>
      <xdr:col>1</xdr:col>
      <xdr:colOff>2198076</xdr:colOff>
      <xdr:row>18</xdr:row>
      <xdr:rowOff>2832340</xdr:rowOff>
    </xdr:to>
    <xdr:graphicFrame macro="">
      <xdr:nvGraphicFramePr>
        <xdr:cNvPr id="19" name="Grafikon 18">
          <a:extLst>
            <a:ext uri="{FF2B5EF4-FFF2-40B4-BE49-F238E27FC236}">
              <a16:creationId xmlns:a16="http://schemas.microsoft.com/office/drawing/2014/main" id="{00000000-0008-0000-0100-000013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3</xdr:col>
      <xdr:colOff>0</xdr:colOff>
      <xdr:row>18</xdr:row>
      <xdr:rowOff>0</xdr:rowOff>
    </xdr:from>
    <xdr:to>
      <xdr:col>3</xdr:col>
      <xdr:colOff>2194719</xdr:colOff>
      <xdr:row>18</xdr:row>
      <xdr:rowOff>2829719</xdr:rowOff>
    </xdr:to>
    <xdr:graphicFrame macro="">
      <xdr:nvGraphicFramePr>
        <xdr:cNvPr id="15" name="Grafikon 14">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1</xdr:col>
      <xdr:colOff>0</xdr:colOff>
      <xdr:row>23</xdr:row>
      <xdr:rowOff>0</xdr:rowOff>
    </xdr:from>
    <xdr:to>
      <xdr:col>2</xdr:col>
      <xdr:colOff>86591</xdr:colOff>
      <xdr:row>23</xdr:row>
      <xdr:rowOff>2805546</xdr:rowOff>
    </xdr:to>
    <xdr:graphicFrame macro="">
      <xdr:nvGraphicFramePr>
        <xdr:cNvPr id="21" name="Grafikon 20">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2</xdr:col>
      <xdr:colOff>606135</xdr:colOff>
      <xdr:row>23</xdr:row>
      <xdr:rowOff>18343</xdr:rowOff>
    </xdr:from>
    <xdr:to>
      <xdr:col>4</xdr:col>
      <xdr:colOff>77931</xdr:colOff>
      <xdr:row>24</xdr:row>
      <xdr:rowOff>17318</xdr:rowOff>
    </xdr:to>
    <xdr:graphicFrame macro="">
      <xdr:nvGraphicFramePr>
        <xdr:cNvPr id="22" name="Grafikon 21">
          <a:extLst>
            <a:ext uri="{FF2B5EF4-FFF2-40B4-BE49-F238E27FC236}">
              <a16:creationId xmlns:a16="http://schemas.microsoft.com/office/drawing/2014/main" id="{00000000-0008-0000-0100-000016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1</xdr:col>
      <xdr:colOff>0</xdr:colOff>
      <xdr:row>9</xdr:row>
      <xdr:rowOff>83588</xdr:rowOff>
    </xdr:from>
    <xdr:to>
      <xdr:col>1</xdr:col>
      <xdr:colOff>2212730</xdr:colOff>
      <xdr:row>10</xdr:row>
      <xdr:rowOff>1</xdr:rowOff>
    </xdr:to>
    <xdr:graphicFrame macro="">
      <xdr:nvGraphicFramePr>
        <xdr:cNvPr id="23" name="Grafikon 22">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0.08457</cdr:x>
      <cdr:y>0</cdr:y>
    </cdr:from>
    <cdr:to>
      <cdr:x>0.73232</cdr:x>
      <cdr:y>0.06473</cdr:y>
    </cdr:to>
    <cdr:sp macro="" textlink="">
      <cdr:nvSpPr>
        <cdr:cNvPr id="2" name="PoljeZBesedilom 1"/>
        <cdr:cNvSpPr txBox="1"/>
      </cdr:nvSpPr>
      <cdr:spPr>
        <a:xfrm xmlns:a="http://schemas.openxmlformats.org/drawingml/2006/main">
          <a:off x="185804" y="0"/>
          <a:ext cx="1423172" cy="18332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6-mesečne drseče sredine</a:t>
          </a:r>
        </a:p>
      </cdr:txBody>
    </cdr:sp>
  </cdr:relSizeAnchor>
</c:userShapes>
</file>

<file path=xl/drawings/drawing11.xml><?xml version="1.0" encoding="utf-8"?>
<c:userShapes xmlns:c="http://schemas.openxmlformats.org/drawingml/2006/chart">
  <cdr:relSizeAnchor xmlns:cdr="http://schemas.openxmlformats.org/drawingml/2006/chartDrawing">
    <cdr:from>
      <cdr:x>0.11256</cdr:x>
      <cdr:y>0.03652</cdr:y>
    </cdr:from>
    <cdr:to>
      <cdr:x>0.22693</cdr:x>
      <cdr:y>0.0913</cdr:y>
    </cdr:to>
    <cdr:sp macro="" textlink="">
      <cdr:nvSpPr>
        <cdr:cNvPr id="20" name="PoljeZBesedilom 19"/>
        <cdr:cNvSpPr txBox="1"/>
      </cdr:nvSpPr>
      <cdr:spPr>
        <a:xfrm xmlns:a="http://schemas.openxmlformats.org/drawingml/2006/main">
          <a:off x="899948" y="183931"/>
          <a:ext cx="914400" cy="275897"/>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sl-SI" sz="1100"/>
        </a:p>
      </cdr:txBody>
    </cdr:sp>
  </cdr:relSizeAnchor>
  <cdr:relSizeAnchor xmlns:cdr="http://schemas.openxmlformats.org/drawingml/2006/chartDrawing">
    <cdr:from>
      <cdr:x>0.0581</cdr:x>
      <cdr:y>0.01031</cdr:y>
    </cdr:from>
    <cdr:to>
      <cdr:x>0.26299</cdr:x>
      <cdr:y>0.06418</cdr:y>
    </cdr:to>
    <cdr:sp macro="" textlink="">
      <cdr:nvSpPr>
        <cdr:cNvPr id="21" name="PoljeZBesedilom 20"/>
        <cdr:cNvSpPr txBox="1"/>
      </cdr:nvSpPr>
      <cdr:spPr>
        <a:xfrm xmlns:a="http://schemas.openxmlformats.org/drawingml/2006/main">
          <a:off x="227264" y="52244"/>
          <a:ext cx="801436" cy="27297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a:t>
          </a:r>
          <a:r>
            <a:rPr lang="sl-SI" sz="700" i="1" baseline="0">
              <a:latin typeface="Arial Narrow" panose="020B0606020202030204" pitchFamily="34" charset="0"/>
              <a:cs typeface="Arial" panose="020B0604020202020204" pitchFamily="34" charset="0"/>
            </a:rPr>
            <a:t> mrd</a:t>
          </a:r>
          <a:r>
            <a:rPr lang="sl-SI" sz="700" i="1">
              <a:latin typeface="Arial Narrow" panose="020B0606020202030204" pitchFamily="34" charset="0"/>
              <a:cs typeface="Arial" panose="020B0604020202020204" pitchFamily="34" charset="0"/>
            </a:rPr>
            <a:t> EUR</a:t>
          </a:r>
          <a:r>
            <a:rPr lang="sl-SI" sz="700" i="1" baseline="0">
              <a:latin typeface="Arial Narrow" panose="020B0606020202030204" pitchFamily="34" charset="0"/>
              <a:cs typeface="Arial" panose="020B0604020202020204" pitchFamily="34" charset="0"/>
            </a:rPr>
            <a:t>              </a:t>
          </a:r>
          <a:r>
            <a:rPr lang="sl-SI" sz="700" baseline="0">
              <a:latin typeface="Arial Narrow" panose="020B0606020202030204" pitchFamily="34" charset="0"/>
              <a:cs typeface="Arial" panose="020B0604020202020204" pitchFamily="34" charset="0"/>
            </a:rPr>
            <a:t>        	                                  </a:t>
          </a:r>
          <a:r>
            <a:rPr lang="sl-SI" sz="700" i="1" baseline="0">
              <a:latin typeface="Arial Narrow" panose="020B0606020202030204" pitchFamily="34" charset="0"/>
              <a:cs typeface="Arial" panose="020B0604020202020204" pitchFamily="34" charset="0"/>
            </a:rPr>
            <a:t>v %</a:t>
          </a:r>
          <a:endParaRPr lang="sl-SI" sz="700" i="1">
            <a:latin typeface="Arial Narrow" panose="020B0606020202030204" pitchFamily="34" charset="0"/>
            <a:cs typeface="Arial" panose="020B0604020202020204" pitchFamily="34" charset="0"/>
          </a:endParaRPr>
        </a:p>
      </cdr:txBody>
    </cdr:sp>
  </cdr:relSizeAnchor>
</c:userShapes>
</file>

<file path=xl/drawings/drawing2.xml><?xml version="1.0" encoding="utf-8"?>
<c:userShapes xmlns:c="http://schemas.openxmlformats.org/drawingml/2006/chart">
  <cdr:relSizeAnchor xmlns:cdr="http://schemas.openxmlformats.org/drawingml/2006/chartDrawing">
    <cdr:from>
      <cdr:x>0.06705</cdr:x>
      <cdr:y>0</cdr:y>
    </cdr:from>
    <cdr:to>
      <cdr:x>0.40404</cdr:x>
      <cdr:y>0.05369</cdr:y>
    </cdr:to>
    <cdr:sp macro="" textlink="">
      <cdr:nvSpPr>
        <cdr:cNvPr id="2" name="PoljeZBesedilom 1"/>
        <cdr:cNvSpPr txBox="1"/>
      </cdr:nvSpPr>
      <cdr:spPr>
        <a:xfrm xmlns:a="http://schemas.openxmlformats.org/drawingml/2006/main">
          <a:off x="147528" y="0"/>
          <a:ext cx="741472" cy="15239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a:effectLst/>
            <a:latin typeface="Arial Narrow" panose="020B0606020202030204" pitchFamily="34" charset="0"/>
            <a:cs typeface="Arial" panose="020B0604020202020204" pitchFamily="34" charset="0"/>
          </a:endParaRP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endParaRPr lang="sl-SI" sz="700" i="1">
            <a:effectLst/>
            <a:latin typeface="Arial Narrow" panose="020B0606020202030204" pitchFamily="34" charset="0"/>
            <a:cs typeface="Arial" panose="020B0604020202020204" pitchFamily="34" charset="0"/>
          </a:endParaRPr>
        </a:p>
        <a:p xmlns:a="http://schemas.openxmlformats.org/drawingml/2006/main">
          <a:endParaRPr lang="sl-SI" sz="700" i="1">
            <a:latin typeface="Arial Narrow" panose="020B0606020202030204" pitchFamily="34" charset="0"/>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0.06326</cdr:x>
      <cdr:y>0</cdr:y>
    </cdr:from>
    <cdr:to>
      <cdr:x>0.26221</cdr:x>
      <cdr:y>0.05002</cdr:y>
    </cdr:to>
    <cdr:sp macro="" textlink="">
      <cdr:nvSpPr>
        <cdr:cNvPr id="4" name="PoljeZBesedilom 1"/>
        <cdr:cNvSpPr txBox="1"/>
      </cdr:nvSpPr>
      <cdr:spPr>
        <a:xfrm xmlns:a="http://schemas.openxmlformats.org/drawingml/2006/main">
          <a:off x="139340" y="0"/>
          <a:ext cx="438224" cy="142644"/>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i="1">
            <a:effectLst/>
            <a:latin typeface="Arial Narrow" panose="020B0606020202030204" pitchFamily="34" charset="0"/>
            <a:cs typeface="Arial" panose="020B0604020202020204" pitchFamily="34" charset="0"/>
          </a:endParaRPr>
        </a:p>
        <a:p xmlns:a="http://schemas.openxmlformats.org/drawingml/2006/main">
          <a:endParaRPr lang="sl-SI" sz="700">
            <a:latin typeface="Arial Narrow" panose="020B0606020202030204" pitchFamily="34" charset="0"/>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0.05194</cdr:x>
      <cdr:y>3.52474E-7</cdr:y>
    </cdr:from>
    <cdr:to>
      <cdr:x>0.20371</cdr:x>
      <cdr:y>0.06235</cdr:y>
    </cdr:to>
    <cdr:sp macro="" textlink="">
      <cdr:nvSpPr>
        <cdr:cNvPr id="4" name="PoljeZBesedilom 3"/>
        <cdr:cNvSpPr txBox="1"/>
      </cdr:nvSpPr>
      <cdr:spPr>
        <a:xfrm xmlns:a="http://schemas.openxmlformats.org/drawingml/2006/main">
          <a:off x="114487" y="1"/>
          <a:ext cx="334555" cy="1768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a:t>
          </a:r>
        </a:p>
      </cdr:txBody>
    </cdr:sp>
  </cdr:relSizeAnchor>
</c:userShapes>
</file>

<file path=xl/drawings/drawing5.xml><?xml version="1.0" encoding="utf-8"?>
<c:userShapes xmlns:c="http://schemas.openxmlformats.org/drawingml/2006/chart">
  <cdr:relSizeAnchor xmlns:cdr="http://schemas.openxmlformats.org/drawingml/2006/chartDrawing">
    <cdr:from>
      <cdr:x>0.05908</cdr:x>
      <cdr:y>3.5078E-7</cdr:y>
    </cdr:from>
    <cdr:to>
      <cdr:x>0.2736</cdr:x>
      <cdr:y>0.05782</cdr:y>
    </cdr:to>
    <cdr:sp macro="" textlink="">
      <cdr:nvSpPr>
        <cdr:cNvPr id="2" name="PoljeZBesedilom 1"/>
        <cdr:cNvSpPr txBox="1"/>
      </cdr:nvSpPr>
      <cdr:spPr>
        <a:xfrm xmlns:a="http://schemas.openxmlformats.org/drawingml/2006/main">
          <a:off x="130381" y="1"/>
          <a:ext cx="473415" cy="164836"/>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i="1">
            <a:effectLst/>
            <a:latin typeface="Arial Narrow" panose="020B0606020202030204" pitchFamily="34" charset="0"/>
            <a:cs typeface="Arial" panose="020B0604020202020204" pitchFamily="34" charset="0"/>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0.06457</cdr:x>
      <cdr:y>0</cdr:y>
    </cdr:from>
    <cdr:to>
      <cdr:x>0.17341</cdr:x>
      <cdr:y>0.04484</cdr:y>
    </cdr:to>
    <cdr:sp macro="" textlink="">
      <cdr:nvSpPr>
        <cdr:cNvPr id="2" name="PoljeZBesedilom 1"/>
        <cdr:cNvSpPr txBox="1"/>
      </cdr:nvSpPr>
      <cdr:spPr>
        <a:xfrm xmlns:a="http://schemas.openxmlformats.org/drawingml/2006/main">
          <a:off x="141868" y="0"/>
          <a:ext cx="239132" cy="1270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a:t>
          </a:r>
        </a:p>
      </cdr:txBody>
    </cdr:sp>
  </cdr:relSizeAnchor>
</c:userShapes>
</file>

<file path=xl/drawings/drawing7.xml><?xml version="1.0" encoding="utf-8"?>
<c:userShapes xmlns:c="http://schemas.openxmlformats.org/drawingml/2006/chart">
  <cdr:relSizeAnchor xmlns:cdr="http://schemas.openxmlformats.org/drawingml/2006/chartDrawing">
    <cdr:from>
      <cdr:x>0.04528</cdr:x>
      <cdr:y>0</cdr:y>
    </cdr:from>
    <cdr:to>
      <cdr:x>0.41333</cdr:x>
      <cdr:y>0.07811</cdr:y>
    </cdr:to>
    <cdr:sp macro="" textlink="">
      <cdr:nvSpPr>
        <cdr:cNvPr id="2" name="PoljeZBesedilom 1"/>
        <cdr:cNvSpPr txBox="1"/>
      </cdr:nvSpPr>
      <cdr:spPr>
        <a:xfrm xmlns:a="http://schemas.openxmlformats.org/drawingml/2006/main">
          <a:off x="99452" y="0"/>
          <a:ext cx="808368" cy="22144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mrd EUR 					</a:t>
          </a:r>
          <a:r>
            <a:rPr lang="sl-SI" sz="700" i="1" baseline="0">
              <a:latin typeface="Arial Narrow" panose="020B0606020202030204" pitchFamily="34" charset="0"/>
              <a:cs typeface="Arial" panose="020B0604020202020204" pitchFamily="34" charset="0"/>
            </a:rPr>
            <a:t> </a:t>
          </a:r>
          <a:r>
            <a:rPr lang="sl-SI" sz="700" i="1">
              <a:latin typeface="Arial Narrow" panose="020B0606020202030204" pitchFamily="34" charset="0"/>
              <a:cs typeface="Arial" panose="020B0604020202020204" pitchFamily="34" charset="0"/>
            </a:rPr>
            <a:t>v %</a:t>
          </a:r>
        </a:p>
      </cdr:txBody>
    </cdr:sp>
  </cdr:relSizeAnchor>
  <cdr:relSizeAnchor xmlns:cdr="http://schemas.openxmlformats.org/drawingml/2006/chartDrawing">
    <cdr:from>
      <cdr:x>0.78701</cdr:x>
      <cdr:y>0</cdr:y>
    </cdr:from>
    <cdr:to>
      <cdr:x>1</cdr:x>
      <cdr:y>0.07811</cdr:y>
    </cdr:to>
    <cdr:sp macro="" textlink="">
      <cdr:nvSpPr>
        <cdr:cNvPr id="3" name="PoljeZBesedilom 1"/>
        <cdr:cNvSpPr txBox="1"/>
      </cdr:nvSpPr>
      <cdr:spPr>
        <a:xfrm xmlns:a="http://schemas.openxmlformats.org/drawingml/2006/main">
          <a:off x="1697690" y="0"/>
          <a:ext cx="459441" cy="22144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a:t>
          </a:r>
          <a:r>
            <a:rPr lang="sl-SI" sz="700" i="1" baseline="0">
              <a:latin typeface="Arial Narrow" panose="020B0606020202030204" pitchFamily="34" charset="0"/>
              <a:cs typeface="Arial" panose="020B0604020202020204" pitchFamily="34" charset="0"/>
            </a:rPr>
            <a:t> </a:t>
          </a:r>
          <a:r>
            <a:rPr lang="sl-SI" sz="700" i="1">
              <a:latin typeface="Arial Narrow" panose="020B0606020202030204" pitchFamily="34" charset="0"/>
              <a:cs typeface="Arial" panose="020B0604020202020204" pitchFamily="34" charset="0"/>
            </a:rPr>
            <a:t>v %</a:t>
          </a:r>
        </a:p>
      </cdr:txBody>
    </cdr:sp>
  </cdr:relSizeAnchor>
</c:userShapes>
</file>

<file path=xl/drawings/drawing8.xml><?xml version="1.0" encoding="utf-8"?>
<c:userShapes xmlns:c="http://schemas.openxmlformats.org/drawingml/2006/chart">
  <cdr:relSizeAnchor xmlns:cdr="http://schemas.openxmlformats.org/drawingml/2006/chartDrawing">
    <cdr:from>
      <cdr:x>0.04903</cdr:x>
      <cdr:y>0.01887</cdr:y>
    </cdr:from>
    <cdr:to>
      <cdr:x>0.33051</cdr:x>
      <cdr:y>0.06728</cdr:y>
    </cdr:to>
    <cdr:sp macro="" textlink="">
      <cdr:nvSpPr>
        <cdr:cNvPr id="3" name="PoljeZBesedilom 1"/>
        <cdr:cNvSpPr txBox="1"/>
      </cdr:nvSpPr>
      <cdr:spPr>
        <a:xfrm xmlns:a="http://schemas.openxmlformats.org/drawingml/2006/main">
          <a:off x="107986" y="53578"/>
          <a:ext cx="620003" cy="137467"/>
        </a:xfrm>
        <a:prstGeom xmlns:a="http://schemas.openxmlformats.org/drawingml/2006/main" prst="rect">
          <a:avLst/>
        </a:prstGeom>
      </cdr:spPr>
      <cdr:txBody>
        <a:bodyPr xmlns:a="http://schemas.openxmlformats.org/drawingml/2006/main" wrap="square"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baseline="0">
              <a:effectLst/>
              <a:latin typeface="Arial Narrow" panose="020B0606020202030204" pitchFamily="34" charset="0"/>
              <a:ea typeface="+mn-ea"/>
              <a:cs typeface="Arial" panose="020B0604020202020204" pitchFamily="34" charset="0"/>
            </a:rPr>
            <a:t>v %</a:t>
          </a:r>
          <a:endParaRPr lang="sl-SI" sz="700" i="1">
            <a:effectLst/>
            <a:latin typeface="Arial Narrow" panose="020B0606020202030204" pitchFamily="34" charset="0"/>
            <a:cs typeface="Arial" panose="020B0604020202020204" pitchFamily="34" charset="0"/>
          </a:endParaRPr>
        </a:p>
      </cdr:txBody>
    </cdr:sp>
  </cdr:relSizeAnchor>
</c:userShapes>
</file>

<file path=xl/drawings/drawing9.xml><?xml version="1.0" encoding="utf-8"?>
<c:userShapes xmlns:c="http://schemas.openxmlformats.org/drawingml/2006/chart">
  <cdr:relSizeAnchor xmlns:cdr="http://schemas.openxmlformats.org/drawingml/2006/chartDrawing">
    <cdr:from>
      <cdr:x>0.08618</cdr:x>
      <cdr:y>0</cdr:y>
    </cdr:from>
    <cdr:to>
      <cdr:x>0.99401</cdr:x>
      <cdr:y>0.07423</cdr:y>
    </cdr:to>
    <cdr:sp macro="" textlink="">
      <cdr:nvSpPr>
        <cdr:cNvPr id="2" name="PoljeZBesedilom 1"/>
        <cdr:cNvSpPr txBox="1"/>
      </cdr:nvSpPr>
      <cdr:spPr>
        <a:xfrm xmlns:a="http://schemas.openxmlformats.org/drawingml/2006/main">
          <a:off x="190198" y="0"/>
          <a:ext cx="2003513" cy="21076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6-mesečne drseče sredine</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fsmsrv\fsmshr\FSM_DATA\Mese&#269;na_informacija_podatki\Zbirni%20kazalci%20za%20MI\Zbirni%20kazalci%20o%20poslovanju%20ban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LO"/>
      <sheetName val="ANG"/>
      <sheetName val="Izvoz"/>
    </sheetNames>
    <sheetDataSet>
      <sheetData sheetId="0"/>
      <sheetData sheetId="1"/>
      <sheetData sheetId="2">
        <row r="2">
          <cell r="A2" t="str">
            <v>Datum</v>
          </cell>
          <cell r="B2" t="str">
            <v>Posojila nebančnemu sektorju</v>
          </cell>
          <cell r="C2" t="str">
            <v>Posojila nebančnemu sektorju (medletna rast)</v>
          </cell>
          <cell r="D2" t="str">
            <v>Datum</v>
          </cell>
          <cell r="E2" t="str">
            <v>Gospodinjstva (medletna rast)</v>
          </cell>
          <cell r="F2" t="str">
            <v>Gospodinjstva (medletna rast)</v>
          </cell>
          <cell r="G2" t="str">
            <v>Datum</v>
          </cell>
          <cell r="H2" t="str">
            <v>Potrošniška posojila</v>
          </cell>
          <cell r="I2" t="str">
            <v>Potrošniška posojila (medletna rast)</v>
          </cell>
          <cell r="J2" t="str">
            <v>Datum</v>
          </cell>
          <cell r="K2" t="str">
            <v>Stanovanjska posojila</v>
          </cell>
          <cell r="L2" t="str">
            <v>Stanovanjska posojila (medletna rast)</v>
          </cell>
          <cell r="M2" t="str">
            <v>Datum</v>
          </cell>
          <cell r="N2" t="str">
            <v>NFD</v>
          </cell>
          <cell r="O2" t="str">
            <v>NFD (medletna rast)</v>
          </cell>
          <cell r="P2" t="str">
            <v>Datum</v>
          </cell>
          <cell r="Q2" t="str">
            <v>Vloge nebančnega sektorja</v>
          </cell>
          <cell r="R2" t="str">
            <v>Vloge nebančnega sektorja (medletna rast)</v>
          </cell>
          <cell r="S2" t="str">
            <v>Datum</v>
          </cell>
          <cell r="T2" t="str">
            <v>Gospodinjstva</v>
          </cell>
          <cell r="U2" t="str">
            <v>Gospodinjstva (medletna rast)</v>
          </cell>
          <cell r="V2" t="str">
            <v>Datum</v>
          </cell>
          <cell r="W2" t="str">
            <v>NFD</v>
          </cell>
          <cell r="X2" t="str">
            <v>NFD (medletna rast)</v>
          </cell>
          <cell r="Y2" t="str">
            <v>Datum</v>
          </cell>
          <cell r="Z2" t="str">
            <v>Količnik skupne kapitalske ustreznosti</v>
          </cell>
          <cell r="AA2" t="str">
            <v>Datum</v>
          </cell>
          <cell r="AB2" t="str">
            <v>Količnik CET 1</v>
          </cell>
          <cell r="AC2" t="str">
            <v>Datum</v>
          </cell>
          <cell r="AD2" t="str">
            <v>Količnik finančnega vzvoda</v>
          </cell>
          <cell r="AE2" t="str">
            <v>Datum</v>
          </cell>
          <cell r="AF2" t="str">
            <v>Delež NPE - skupaj</v>
          </cell>
          <cell r="AG2" t="str">
            <v>Datum</v>
          </cell>
          <cell r="AH2" t="str">
            <v>NFD</v>
          </cell>
          <cell r="AI2" t="str">
            <v>Datum</v>
          </cell>
          <cell r="AJ2" t="str">
            <v>Velike NFD</v>
          </cell>
          <cell r="AK2" t="str">
            <v>Datum</v>
          </cell>
          <cell r="AL2" t="str">
            <v>Srednje, mikro in majhne NFD</v>
          </cell>
          <cell r="AM2" t="str">
            <v>Datum</v>
          </cell>
          <cell r="AN2" t="str">
            <v>Predelovalne dejavnosti</v>
          </cell>
          <cell r="AO2" t="str">
            <v>Datum</v>
          </cell>
          <cell r="AP2" t="str">
            <v>Gradbeništvo</v>
          </cell>
          <cell r="AQ2" t="str">
            <v>Datum</v>
          </cell>
          <cell r="AR2" t="str">
            <v>Gostinstvo</v>
          </cell>
          <cell r="AS2" t="str">
            <v>Datum</v>
          </cell>
          <cell r="AT2" t="str">
            <v>Prebivalstvo</v>
          </cell>
          <cell r="AU2" t="str">
            <v>Datum</v>
          </cell>
          <cell r="AV2" t="str">
            <v>Obrtniki</v>
          </cell>
          <cell r="AW2" t="str">
            <v>Datum</v>
          </cell>
          <cell r="AX2" t="str">
            <v>Potrošniška posojila</v>
          </cell>
          <cell r="AY2" t="str">
            <v>Datum</v>
          </cell>
          <cell r="AZ2" t="str">
            <v>Stanovanjska posojila</v>
          </cell>
          <cell r="BM2" t="str">
            <v>Datum</v>
          </cell>
          <cell r="BN2" t="str">
            <v>Pokritost NPE z oslabitvami in rezervacijami</v>
          </cell>
          <cell r="BO2" t="str">
            <v>Datum</v>
          </cell>
          <cell r="BP2" t="str">
            <v>Neto obrestni prihodki</v>
          </cell>
          <cell r="BQ2" t="str">
            <v>Datum</v>
          </cell>
          <cell r="BR2" t="str">
            <v>Neto neobrestni prihodki</v>
          </cell>
          <cell r="BS2" t="str">
            <v>Datum</v>
          </cell>
          <cell r="BT2" t="str">
            <v>Operativni stroški</v>
          </cell>
          <cell r="BU2" t="str">
            <v>Datum</v>
          </cell>
          <cell r="BV2" t="str">
            <v>Neto dohodek</v>
          </cell>
          <cell r="BW2" t="str">
            <v>Datum</v>
          </cell>
          <cell r="BX2" t="str">
            <v>Neto oslabitve in rezervacije</v>
          </cell>
          <cell r="BY2" t="str">
            <v>Datum</v>
          </cell>
          <cell r="BZ2" t="str">
            <v>Dobiček po obdavčitvi</v>
          </cell>
          <cell r="CA2" t="str">
            <v>Datum</v>
          </cell>
          <cell r="CB2" t="str">
            <v>Bruto dohodek / povprečna aktiva</v>
          </cell>
          <cell r="CC2" t="str">
            <v>Datum</v>
          </cell>
          <cell r="CD2" t="str">
            <v>Donosnost kapitala pred obdavčitvijo (ROE)</v>
          </cell>
          <cell r="CE2" t="str">
            <v>Datum</v>
          </cell>
          <cell r="CF2" t="str">
            <v>Neto obrestna marža na obrestonosno aktivo</v>
          </cell>
          <cell r="CG2" t="str">
            <v>Datum</v>
          </cell>
          <cell r="CH2" t="str">
            <v>Stroški dela / povprečna aktiva</v>
          </cell>
          <cell r="CI2" t="str">
            <v>Datum</v>
          </cell>
          <cell r="CJ2" t="str">
            <v>Drugi stroški/povprečna aktiva</v>
          </cell>
          <cell r="CK2" t="str">
            <v>Datum</v>
          </cell>
          <cell r="CL2" t="str">
            <v>Razmerje med posojili in vlogami gospodinjstev in NFD</v>
          </cell>
          <cell r="CM2" t="str">
            <v>Datum</v>
          </cell>
          <cell r="CN2" t="str">
            <v>Količnik likvidnostnega kritja</v>
          </cell>
        </row>
        <row r="3">
          <cell r="A3">
            <v>42035</v>
          </cell>
          <cell r="B3">
            <v>21735.116999999998</v>
          </cell>
          <cell r="D3">
            <v>42035</v>
          </cell>
          <cell r="E3">
            <v>8400.527</v>
          </cell>
          <cell r="G3">
            <v>42035</v>
          </cell>
          <cell r="H3">
            <v>1949.164</v>
          </cell>
          <cell r="J3">
            <v>42035</v>
          </cell>
          <cell r="K3">
            <v>5323.2470000000003</v>
          </cell>
          <cell r="M3">
            <v>42035</v>
          </cell>
          <cell r="N3">
            <v>9285.8889999999992</v>
          </cell>
          <cell r="P3">
            <v>42035</v>
          </cell>
          <cell r="Q3">
            <v>24624.690999999999</v>
          </cell>
          <cell r="S3">
            <v>42035</v>
          </cell>
          <cell r="T3">
            <v>15209.38</v>
          </cell>
          <cell r="V3">
            <v>42035</v>
          </cell>
          <cell r="W3">
            <v>4487.6880000000001</v>
          </cell>
          <cell r="Y3">
            <v>41729</v>
          </cell>
          <cell r="Z3">
            <v>14.801741462535473</v>
          </cell>
          <cell r="AA3">
            <v>41729</v>
          </cell>
          <cell r="AB3">
            <v>14.062119432702389</v>
          </cell>
          <cell r="AC3">
            <v>42735</v>
          </cell>
          <cell r="AD3">
            <v>10.034226037369194</v>
          </cell>
          <cell r="AE3" t="str">
            <v/>
          </cell>
          <cell r="AG3" t="str">
            <v/>
          </cell>
          <cell r="AI3" t="str">
            <v/>
          </cell>
          <cell r="AK3" t="str">
            <v/>
          </cell>
          <cell r="AM3" t="str">
            <v/>
          </cell>
          <cell r="AO3" t="str">
            <v/>
          </cell>
          <cell r="AQ3" t="str">
            <v/>
          </cell>
          <cell r="AS3" t="str">
            <v/>
          </cell>
          <cell r="AU3" t="str">
            <v/>
          </cell>
          <cell r="AW3" t="str">
            <v/>
          </cell>
          <cell r="AY3" t="str">
            <v/>
          </cell>
          <cell r="BM3" t="str">
            <v/>
          </cell>
          <cell r="BO3">
            <v>42035</v>
          </cell>
          <cell r="BP3">
            <v>-8.8254427177448473</v>
          </cell>
          <cell r="BQ3">
            <v>42035</v>
          </cell>
          <cell r="BR3">
            <v>-3.5373585352846959</v>
          </cell>
          <cell r="BS3">
            <v>42035</v>
          </cell>
          <cell r="BT3">
            <v>0.4409891843600855</v>
          </cell>
          <cell r="BU3">
            <v>42035</v>
          </cell>
          <cell r="BV3">
            <v>-14.972475605636049</v>
          </cell>
          <cell r="BW3">
            <v>42035</v>
          </cell>
          <cell r="BX3">
            <v>-9.1709999999999994</v>
          </cell>
          <cell r="BY3">
            <v>42035</v>
          </cell>
          <cell r="BZ3">
            <v>30.652999999999999</v>
          </cell>
          <cell r="CA3">
            <v>42035</v>
          </cell>
          <cell r="CB3">
            <v>2.94</v>
          </cell>
          <cell r="CC3">
            <v>42035</v>
          </cell>
          <cell r="CD3">
            <v>9.76</v>
          </cell>
          <cell r="CE3">
            <v>42035</v>
          </cell>
          <cell r="CF3">
            <v>2.02</v>
          </cell>
          <cell r="CG3">
            <v>42035</v>
          </cell>
          <cell r="CH3">
            <v>0.91</v>
          </cell>
          <cell r="CI3">
            <v>42035</v>
          </cell>
          <cell r="CJ3">
            <v>0.68</v>
          </cell>
          <cell r="CK3">
            <v>42035</v>
          </cell>
          <cell r="CL3">
            <v>89.792121887207031</v>
          </cell>
          <cell r="CM3">
            <v>43100</v>
          </cell>
          <cell r="CN3">
            <v>303.83999999999997</v>
          </cell>
        </row>
        <row r="4">
          <cell r="A4">
            <v>42063</v>
          </cell>
          <cell r="B4">
            <v>21551.405999999999</v>
          </cell>
          <cell r="D4">
            <v>42063</v>
          </cell>
          <cell r="E4">
            <v>8354.2350000000006</v>
          </cell>
          <cell r="G4">
            <v>42063</v>
          </cell>
          <cell r="H4">
            <v>1934.308</v>
          </cell>
          <cell r="J4">
            <v>42063</v>
          </cell>
          <cell r="K4">
            <v>5304.7340000000004</v>
          </cell>
          <cell r="M4">
            <v>42063</v>
          </cell>
          <cell r="N4">
            <v>9174.6530000000002</v>
          </cell>
          <cell r="P4">
            <v>42063</v>
          </cell>
          <cell r="Q4">
            <v>24793.031999999999</v>
          </cell>
          <cell r="S4">
            <v>42063</v>
          </cell>
          <cell r="T4">
            <v>15291.641</v>
          </cell>
          <cell r="V4">
            <v>42063</v>
          </cell>
          <cell r="W4">
            <v>4467.8980000000001</v>
          </cell>
          <cell r="Y4">
            <v>41820</v>
          </cell>
          <cell r="Z4">
            <v>15.079126335605</v>
          </cell>
          <cell r="AA4">
            <v>41820</v>
          </cell>
          <cell r="AB4">
            <v>14.341826896997253</v>
          </cell>
          <cell r="AC4">
            <v>43100</v>
          </cell>
          <cell r="AD4">
            <v>9.933696022649869</v>
          </cell>
          <cell r="AE4" t="str">
            <v/>
          </cell>
          <cell r="AG4" t="str">
            <v/>
          </cell>
          <cell r="AI4" t="str">
            <v/>
          </cell>
          <cell r="AK4" t="str">
            <v/>
          </cell>
          <cell r="AM4" t="str">
            <v/>
          </cell>
          <cell r="AO4" t="str">
            <v/>
          </cell>
          <cell r="AQ4" t="str">
            <v/>
          </cell>
          <cell r="AS4" t="str">
            <v/>
          </cell>
          <cell r="AU4" t="str">
            <v/>
          </cell>
          <cell r="AW4" t="str">
            <v/>
          </cell>
          <cell r="AY4" t="str">
            <v/>
          </cell>
          <cell r="BM4" t="str">
            <v/>
          </cell>
          <cell r="BO4">
            <v>42063</v>
          </cell>
          <cell r="BP4">
            <v>-4.0869158314213339</v>
          </cell>
          <cell r="BQ4">
            <v>42063</v>
          </cell>
          <cell r="BR4">
            <v>-9.2075597739861408</v>
          </cell>
          <cell r="BS4">
            <v>42063</v>
          </cell>
          <cell r="BT4">
            <v>-1.129082885577648</v>
          </cell>
          <cell r="BU4">
            <v>42063</v>
          </cell>
          <cell r="BV4">
            <v>-11.251457847384195</v>
          </cell>
          <cell r="BW4">
            <v>42063</v>
          </cell>
          <cell r="BX4">
            <v>-28.77</v>
          </cell>
          <cell r="BY4">
            <v>42063</v>
          </cell>
          <cell r="BZ4">
            <v>52.018000000000001</v>
          </cell>
          <cell r="CA4">
            <v>42063</v>
          </cell>
          <cell r="CB4">
            <v>3.1</v>
          </cell>
          <cell r="CC4">
            <v>42063</v>
          </cell>
          <cell r="CD4">
            <v>8.4600000000000009</v>
          </cell>
          <cell r="CE4">
            <v>42063</v>
          </cell>
          <cell r="CF4">
            <v>2.13</v>
          </cell>
          <cell r="CG4">
            <v>42063</v>
          </cell>
          <cell r="CH4">
            <v>0.95</v>
          </cell>
          <cell r="CI4">
            <v>42063</v>
          </cell>
          <cell r="CJ4">
            <v>0.74</v>
          </cell>
          <cell r="CK4">
            <v>42063</v>
          </cell>
          <cell r="CL4">
            <v>88.711013793945313</v>
          </cell>
          <cell r="CM4">
            <v>43190</v>
          </cell>
          <cell r="CN4">
            <v>330.74</v>
          </cell>
        </row>
        <row r="5">
          <cell r="A5">
            <v>42094</v>
          </cell>
          <cell r="B5">
            <v>21429.628000000001</v>
          </cell>
          <cell r="D5">
            <v>42094</v>
          </cell>
          <cell r="E5">
            <v>8382.4770000000008</v>
          </cell>
          <cell r="G5">
            <v>42094</v>
          </cell>
          <cell r="H5">
            <v>1932.422</v>
          </cell>
          <cell r="J5">
            <v>42094</v>
          </cell>
          <cell r="K5">
            <v>5319.6130000000003</v>
          </cell>
          <cell r="M5">
            <v>42094</v>
          </cell>
          <cell r="N5">
            <v>9132.9169999999995</v>
          </cell>
          <cell r="P5">
            <v>42094</v>
          </cell>
          <cell r="Q5">
            <v>24356.094000000001</v>
          </cell>
          <cell r="S5">
            <v>42094</v>
          </cell>
          <cell r="T5">
            <v>15303.189</v>
          </cell>
          <cell r="V5">
            <v>42094</v>
          </cell>
          <cell r="W5">
            <v>4657.6670000000004</v>
          </cell>
          <cell r="Y5">
            <v>41912</v>
          </cell>
          <cell r="Z5">
            <v>15.68031005498019</v>
          </cell>
          <cell r="AA5">
            <v>41912</v>
          </cell>
          <cell r="AB5">
            <v>14.940196169238856</v>
          </cell>
          <cell r="AC5">
            <v>43465</v>
          </cell>
          <cell r="AD5">
            <v>9.7876346083048968</v>
          </cell>
          <cell r="AE5" t="str">
            <v/>
          </cell>
          <cell r="AG5" t="str">
            <v/>
          </cell>
          <cell r="AI5" t="str">
            <v/>
          </cell>
          <cell r="AK5" t="str">
            <v/>
          </cell>
          <cell r="AM5" t="str">
            <v/>
          </cell>
          <cell r="AO5" t="str">
            <v/>
          </cell>
          <cell r="AQ5" t="str">
            <v/>
          </cell>
          <cell r="AS5" t="str">
            <v/>
          </cell>
          <cell r="AU5" t="str">
            <v/>
          </cell>
          <cell r="AW5" t="str">
            <v/>
          </cell>
          <cell r="AY5" t="str">
            <v/>
          </cell>
          <cell r="BM5" t="str">
            <v/>
          </cell>
          <cell r="BO5">
            <v>42094</v>
          </cell>
          <cell r="BP5">
            <v>-6.3973063973063908</v>
          </cell>
          <cell r="BQ5">
            <v>42094</v>
          </cell>
          <cell r="BR5">
            <v>-8.3157758556960069</v>
          </cell>
          <cell r="BS5">
            <v>42094</v>
          </cell>
          <cell r="BT5">
            <v>-1.1967777656092249</v>
          </cell>
          <cell r="BU5">
            <v>42094</v>
          </cell>
          <cell r="BV5">
            <v>-13.50707251926282</v>
          </cell>
          <cell r="BW5">
            <v>42094</v>
          </cell>
          <cell r="BX5">
            <v>-50.649000000000001</v>
          </cell>
          <cell r="BY5">
            <v>42094</v>
          </cell>
          <cell r="BZ5">
            <v>70.376000000000005</v>
          </cell>
          <cell r="CA5">
            <v>42094</v>
          </cell>
          <cell r="CB5">
            <v>3.09</v>
          </cell>
          <cell r="CC5">
            <v>42094</v>
          </cell>
          <cell r="CD5">
            <v>7.63</v>
          </cell>
          <cell r="CE5">
            <v>42094</v>
          </cell>
          <cell r="CF5">
            <v>2.13</v>
          </cell>
          <cell r="CG5">
            <v>42094</v>
          </cell>
          <cell r="CH5">
            <v>0.94</v>
          </cell>
          <cell r="CI5">
            <v>42094</v>
          </cell>
          <cell r="CJ5">
            <v>0.75</v>
          </cell>
          <cell r="CK5">
            <v>42094</v>
          </cell>
          <cell r="CL5">
            <v>87.748710632324219</v>
          </cell>
          <cell r="CM5">
            <v>43281</v>
          </cell>
          <cell r="CN5">
            <v>301.23</v>
          </cell>
        </row>
        <row r="6">
          <cell r="A6">
            <v>42124</v>
          </cell>
          <cell r="B6">
            <v>21202.715</v>
          </cell>
          <cell r="D6">
            <v>42124</v>
          </cell>
          <cell r="E6">
            <v>8376.2039999999997</v>
          </cell>
          <cell r="G6">
            <v>42124</v>
          </cell>
          <cell r="H6">
            <v>1930.933</v>
          </cell>
          <cell r="J6">
            <v>42124</v>
          </cell>
          <cell r="K6">
            <v>5307.7550000000001</v>
          </cell>
          <cell r="M6">
            <v>42124</v>
          </cell>
          <cell r="N6">
            <v>9036.2019999999993</v>
          </cell>
          <cell r="P6">
            <v>42124</v>
          </cell>
          <cell r="Q6">
            <v>24901.563999999998</v>
          </cell>
          <cell r="S6">
            <v>42124</v>
          </cell>
          <cell r="T6">
            <v>15202.377</v>
          </cell>
          <cell r="V6">
            <v>42124</v>
          </cell>
          <cell r="W6">
            <v>4603.3500000000004</v>
          </cell>
          <cell r="Y6">
            <v>42004</v>
          </cell>
          <cell r="Z6">
            <v>17.776288869572575</v>
          </cell>
          <cell r="AA6">
            <v>42004</v>
          </cell>
          <cell r="AB6">
            <v>17.025737998158949</v>
          </cell>
          <cell r="AC6">
            <v>43830</v>
          </cell>
          <cell r="AD6">
            <v>9.6331939404235367</v>
          </cell>
          <cell r="AE6" t="str">
            <v/>
          </cell>
          <cell r="AG6" t="str">
            <v/>
          </cell>
          <cell r="AI6" t="str">
            <v/>
          </cell>
          <cell r="AK6" t="str">
            <v/>
          </cell>
          <cell r="AM6" t="str">
            <v/>
          </cell>
          <cell r="AO6" t="str">
            <v/>
          </cell>
          <cell r="AQ6" t="str">
            <v/>
          </cell>
          <cell r="AS6" t="str">
            <v/>
          </cell>
          <cell r="AU6" t="str">
            <v/>
          </cell>
          <cell r="AW6" t="str">
            <v/>
          </cell>
          <cell r="AY6" t="str">
            <v/>
          </cell>
          <cell r="BM6" t="str">
            <v/>
          </cell>
          <cell r="BO6">
            <v>42124</v>
          </cell>
          <cell r="BP6">
            <v>-6.7964498338142443</v>
          </cell>
          <cell r="BQ6">
            <v>42124</v>
          </cell>
          <cell r="BR6">
            <v>1.0722847702590466</v>
          </cell>
          <cell r="BS6">
            <v>42124</v>
          </cell>
          <cell r="BT6">
            <v>-3.2347567781831899E-2</v>
          </cell>
          <cell r="BU6">
            <v>42124</v>
          </cell>
          <cell r="BV6">
            <v>-8.4923501806137836</v>
          </cell>
          <cell r="BW6">
            <v>42124</v>
          </cell>
          <cell r="BX6">
            <v>-59.561999999999998</v>
          </cell>
          <cell r="BY6">
            <v>42124</v>
          </cell>
          <cell r="BZ6">
            <v>110.268</v>
          </cell>
          <cell r="CA6">
            <v>42124</v>
          </cell>
          <cell r="CB6">
            <v>3.21</v>
          </cell>
          <cell r="CC6">
            <v>42124</v>
          </cell>
          <cell r="CD6">
            <v>8.9499999999999993</v>
          </cell>
          <cell r="CE6">
            <v>42124</v>
          </cell>
          <cell r="CF6">
            <v>2.12</v>
          </cell>
          <cell r="CG6">
            <v>42124</v>
          </cell>
          <cell r="CH6">
            <v>0.95</v>
          </cell>
          <cell r="CI6">
            <v>42124</v>
          </cell>
          <cell r="CJ6">
            <v>0.77</v>
          </cell>
          <cell r="CK6">
            <v>42124</v>
          </cell>
          <cell r="CL6">
            <v>87.916015625</v>
          </cell>
          <cell r="CM6">
            <v>43373</v>
          </cell>
          <cell r="CN6">
            <v>289.5</v>
          </cell>
        </row>
        <row r="7">
          <cell r="A7">
            <v>42155</v>
          </cell>
          <cell r="B7">
            <v>21115.635999999999</v>
          </cell>
          <cell r="D7">
            <v>42155</v>
          </cell>
          <cell r="E7">
            <v>8395.2649999999994</v>
          </cell>
          <cell r="G7">
            <v>42155</v>
          </cell>
          <cell r="H7">
            <v>1932.289</v>
          </cell>
          <cell r="J7">
            <v>42155</v>
          </cell>
          <cell r="K7">
            <v>5325.4470000000001</v>
          </cell>
          <cell r="M7">
            <v>42155</v>
          </cell>
          <cell r="N7">
            <v>8961.9850000000006</v>
          </cell>
          <cell r="P7">
            <v>42155</v>
          </cell>
          <cell r="Q7">
            <v>25026.654999999999</v>
          </cell>
          <cell r="S7">
            <v>42155</v>
          </cell>
          <cell r="T7">
            <v>15228.147000000001</v>
          </cell>
          <cell r="V7">
            <v>42155</v>
          </cell>
          <cell r="W7">
            <v>4687.6239999999998</v>
          </cell>
          <cell r="Y7">
            <v>42094</v>
          </cell>
          <cell r="Z7">
            <v>17.48937813957177</v>
          </cell>
          <cell r="AA7">
            <v>42094</v>
          </cell>
          <cell r="AB7">
            <v>16.795108969607799</v>
          </cell>
          <cell r="AC7">
            <v>44196</v>
          </cell>
          <cell r="AD7">
            <v>8.7968906852346542</v>
          </cell>
          <cell r="AE7" t="str">
            <v/>
          </cell>
          <cell r="AG7" t="str">
            <v/>
          </cell>
          <cell r="AI7" t="str">
            <v/>
          </cell>
          <cell r="AK7" t="str">
            <v/>
          </cell>
          <cell r="AM7" t="str">
            <v/>
          </cell>
          <cell r="AO7" t="str">
            <v/>
          </cell>
          <cell r="AQ7" t="str">
            <v/>
          </cell>
          <cell r="AS7" t="str">
            <v/>
          </cell>
          <cell r="AU7" t="str">
            <v/>
          </cell>
          <cell r="AW7" t="str">
            <v/>
          </cell>
          <cell r="AY7" t="str">
            <v/>
          </cell>
          <cell r="BM7" t="str">
            <v/>
          </cell>
          <cell r="BO7">
            <v>42155</v>
          </cell>
          <cell r="BP7">
            <v>-8.1236000429973814</v>
          </cell>
          <cell r="BQ7">
            <v>42155</v>
          </cell>
          <cell r="BR7">
            <v>-7.209966521164457E-2</v>
          </cell>
          <cell r="BS7">
            <v>42155</v>
          </cell>
          <cell r="BT7">
            <v>-3.6901036485004202E-2</v>
          </cell>
          <cell r="BU7">
            <v>42155</v>
          </cell>
          <cell r="BV7">
            <v>-11.347146898838334</v>
          </cell>
          <cell r="BW7">
            <v>42155</v>
          </cell>
          <cell r="BX7">
            <v>-75.894999999999996</v>
          </cell>
          <cell r="BY7">
            <v>42155</v>
          </cell>
          <cell r="BZ7">
            <v>126.179</v>
          </cell>
          <cell r="CA7">
            <v>42155</v>
          </cell>
          <cell r="CB7">
            <v>3.14</v>
          </cell>
          <cell r="CC7">
            <v>42155</v>
          </cell>
          <cell r="CD7">
            <v>8.17</v>
          </cell>
          <cell r="CE7">
            <v>42155</v>
          </cell>
          <cell r="CF7">
            <v>2.1</v>
          </cell>
          <cell r="CG7">
            <v>42155</v>
          </cell>
          <cell r="CH7">
            <v>0.95</v>
          </cell>
          <cell r="CI7">
            <v>42155</v>
          </cell>
          <cell r="CJ7">
            <v>0.78</v>
          </cell>
          <cell r="CK7">
            <v>42155</v>
          </cell>
          <cell r="CL7">
            <v>87.153289794921875</v>
          </cell>
          <cell r="CM7">
            <v>43465</v>
          </cell>
          <cell r="CN7">
            <v>316.92</v>
          </cell>
        </row>
        <row r="8">
          <cell r="A8">
            <v>42185</v>
          </cell>
          <cell r="B8">
            <v>20921.374</v>
          </cell>
          <cell r="D8">
            <v>42185</v>
          </cell>
          <cell r="E8">
            <v>8383.9320000000007</v>
          </cell>
          <cell r="G8">
            <v>42185</v>
          </cell>
          <cell r="H8">
            <v>1929.96</v>
          </cell>
          <cell r="J8">
            <v>42185</v>
          </cell>
          <cell r="K8">
            <v>5334.3280000000004</v>
          </cell>
          <cell r="M8">
            <v>42185</v>
          </cell>
          <cell r="N8">
            <v>8879.9439999999995</v>
          </cell>
          <cell r="P8">
            <v>42185</v>
          </cell>
          <cell r="Q8">
            <v>24966.593000000001</v>
          </cell>
          <cell r="S8">
            <v>42185</v>
          </cell>
          <cell r="T8">
            <v>15283.941000000001</v>
          </cell>
          <cell r="V8">
            <v>42185</v>
          </cell>
          <cell r="W8">
            <v>4941.7240000000002</v>
          </cell>
          <cell r="Y8">
            <v>42185</v>
          </cell>
          <cell r="Z8">
            <v>17.833325813904658</v>
          </cell>
          <cell r="AA8">
            <v>42185</v>
          </cell>
          <cell r="AB8">
            <v>17.160088184241154</v>
          </cell>
          <cell r="AC8">
            <v>44561</v>
          </cell>
          <cell r="AD8">
            <v>9.2699906671964989</v>
          </cell>
          <cell r="AE8" t="str">
            <v/>
          </cell>
          <cell r="AG8" t="str">
            <v/>
          </cell>
          <cell r="AI8" t="str">
            <v/>
          </cell>
          <cell r="AK8" t="str">
            <v/>
          </cell>
          <cell r="AM8" t="str">
            <v/>
          </cell>
          <cell r="AO8" t="str">
            <v/>
          </cell>
          <cell r="AQ8" t="str">
            <v/>
          </cell>
          <cell r="AS8" t="str">
            <v/>
          </cell>
          <cell r="AU8" t="str">
            <v/>
          </cell>
          <cell r="AW8" t="str">
            <v/>
          </cell>
          <cell r="AY8" t="str">
            <v/>
          </cell>
          <cell r="BM8" t="str">
            <v/>
          </cell>
          <cell r="BO8">
            <v>42185</v>
          </cell>
          <cell r="BP8">
            <v>-9.4103259629084164</v>
          </cell>
          <cell r="BQ8">
            <v>42185</v>
          </cell>
          <cell r="BR8">
            <v>-7.0205935120565162</v>
          </cell>
          <cell r="BS8">
            <v>42185</v>
          </cell>
          <cell r="BT8">
            <v>-1.187972522922387</v>
          </cell>
          <cell r="BU8">
            <v>42185</v>
          </cell>
          <cell r="BV8">
            <v>-16.43780123316203</v>
          </cell>
          <cell r="BW8">
            <v>42185</v>
          </cell>
          <cell r="BX8">
            <v>-127.726</v>
          </cell>
          <cell r="BY8">
            <v>42185</v>
          </cell>
          <cell r="BZ8">
            <v>114.432</v>
          </cell>
          <cell r="CA8">
            <v>42185</v>
          </cell>
          <cell r="CB8">
            <v>3.15</v>
          </cell>
          <cell r="CC8">
            <v>42185</v>
          </cell>
          <cell r="CD8">
            <v>6.36</v>
          </cell>
          <cell r="CE8">
            <v>42185</v>
          </cell>
          <cell r="CF8">
            <v>2.1</v>
          </cell>
          <cell r="CG8">
            <v>42185</v>
          </cell>
          <cell r="CH8">
            <v>0.95</v>
          </cell>
          <cell r="CI8">
            <v>42185</v>
          </cell>
          <cell r="CJ8">
            <v>0.79</v>
          </cell>
          <cell r="CK8">
            <v>42185</v>
          </cell>
          <cell r="CL8">
            <v>85.356285095214844</v>
          </cell>
          <cell r="CM8">
            <v>43555</v>
          </cell>
          <cell r="CN8">
            <v>312.60000000000002</v>
          </cell>
        </row>
        <row r="9">
          <cell r="A9">
            <v>42216</v>
          </cell>
          <cell r="B9">
            <v>20806.825000000001</v>
          </cell>
          <cell r="D9">
            <v>42216</v>
          </cell>
          <cell r="E9">
            <v>8376.85</v>
          </cell>
          <cell r="G9">
            <v>42216</v>
          </cell>
          <cell r="H9">
            <v>1932.761</v>
          </cell>
          <cell r="J9">
            <v>42216</v>
          </cell>
          <cell r="K9">
            <v>5334.2269999999999</v>
          </cell>
          <cell r="M9">
            <v>42216</v>
          </cell>
          <cell r="N9">
            <v>8690.2340000000004</v>
          </cell>
          <cell r="P9">
            <v>42216</v>
          </cell>
          <cell r="Q9">
            <v>25224.058000000001</v>
          </cell>
          <cell r="S9">
            <v>42216</v>
          </cell>
          <cell r="T9">
            <v>15364.879000000001</v>
          </cell>
          <cell r="V9">
            <v>42216</v>
          </cell>
          <cell r="W9">
            <v>4887.723</v>
          </cell>
          <cell r="Y9">
            <v>42277</v>
          </cell>
          <cell r="Z9">
            <v>18.025152035917621</v>
          </cell>
          <cell r="AA9">
            <v>42277</v>
          </cell>
          <cell r="AB9">
            <v>17.376459780952548</v>
          </cell>
          <cell r="AC9">
            <v>44651</v>
          </cell>
          <cell r="AD9">
            <v>8.9130634571946121</v>
          </cell>
          <cell r="AE9" t="str">
            <v/>
          </cell>
          <cell r="AG9" t="str">
            <v/>
          </cell>
          <cell r="AI9" t="str">
            <v/>
          </cell>
          <cell r="AK9" t="str">
            <v/>
          </cell>
          <cell r="AM9" t="str">
            <v/>
          </cell>
          <cell r="AO9" t="str">
            <v/>
          </cell>
          <cell r="AQ9" t="str">
            <v/>
          </cell>
          <cell r="AS9" t="str">
            <v/>
          </cell>
          <cell r="AU9" t="str">
            <v/>
          </cell>
          <cell r="AW9" t="str">
            <v/>
          </cell>
          <cell r="AY9" t="str">
            <v/>
          </cell>
          <cell r="BM9" t="str">
            <v/>
          </cell>
          <cell r="BO9">
            <v>42216</v>
          </cell>
          <cell r="BP9">
            <v>-10.586720662948313</v>
          </cell>
          <cell r="BQ9">
            <v>42216</v>
          </cell>
          <cell r="BR9">
            <v>-8.1636481031926564</v>
          </cell>
          <cell r="BS9">
            <v>42216</v>
          </cell>
          <cell r="BT9">
            <v>-1.2309038241943737</v>
          </cell>
          <cell r="BU9">
            <v>42216</v>
          </cell>
          <cell r="BV9">
            <v>-18.608286056454848</v>
          </cell>
          <cell r="BW9">
            <v>42216</v>
          </cell>
          <cell r="BX9">
            <v>-128.249</v>
          </cell>
          <cell r="BY9">
            <v>42216</v>
          </cell>
          <cell r="BZ9">
            <v>152.83199999999999</v>
          </cell>
          <cell r="CA9">
            <v>42216</v>
          </cell>
          <cell r="CB9">
            <v>3.15</v>
          </cell>
          <cell r="CC9">
            <v>42216</v>
          </cell>
          <cell r="CD9">
            <v>7.13</v>
          </cell>
          <cell r="CE9">
            <v>42216</v>
          </cell>
          <cell r="CF9">
            <v>2.09</v>
          </cell>
          <cell r="CG9">
            <v>42216</v>
          </cell>
          <cell r="CH9">
            <v>0.95</v>
          </cell>
          <cell r="CI9">
            <v>42216</v>
          </cell>
          <cell r="CJ9">
            <v>0.8</v>
          </cell>
          <cell r="CK9">
            <v>42216</v>
          </cell>
          <cell r="CL9">
            <v>84.271064758300781</v>
          </cell>
          <cell r="CM9">
            <v>43646</v>
          </cell>
          <cell r="CN9">
            <v>317.87</v>
          </cell>
        </row>
        <row r="10">
          <cell r="A10">
            <v>42247</v>
          </cell>
          <cell r="B10">
            <v>20737.228999999999</v>
          </cell>
          <cell r="D10">
            <v>42247</v>
          </cell>
          <cell r="E10">
            <v>8377.4840000000004</v>
          </cell>
          <cell r="G10">
            <v>42247</v>
          </cell>
          <cell r="H10">
            <v>1921.35</v>
          </cell>
          <cell r="J10">
            <v>42247</v>
          </cell>
          <cell r="K10">
            <v>5326.5110000000004</v>
          </cell>
          <cell r="M10">
            <v>42247</v>
          </cell>
          <cell r="N10">
            <v>8698.2669999999998</v>
          </cell>
          <cell r="P10">
            <v>42247</v>
          </cell>
          <cell r="Q10">
            <v>25270.830999999998</v>
          </cell>
          <cell r="S10">
            <v>42247</v>
          </cell>
          <cell r="T10">
            <v>15326.244000000001</v>
          </cell>
          <cell r="V10">
            <v>42247</v>
          </cell>
          <cell r="W10">
            <v>4973.2290000000003</v>
          </cell>
          <cell r="Y10">
            <v>42369</v>
          </cell>
          <cell r="Z10">
            <v>18.569696897053188</v>
          </cell>
          <cell r="AA10">
            <v>42369</v>
          </cell>
          <cell r="AB10">
            <v>17.896839779880811</v>
          </cell>
          <cell r="AC10">
            <v>44742</v>
          </cell>
          <cell r="AD10">
            <v>8.5175919693978894</v>
          </cell>
          <cell r="AE10" t="str">
            <v/>
          </cell>
          <cell r="AG10" t="str">
            <v/>
          </cell>
          <cell r="AI10" t="str">
            <v/>
          </cell>
          <cell r="AK10" t="str">
            <v/>
          </cell>
          <cell r="AM10" t="str">
            <v/>
          </cell>
          <cell r="AO10" t="str">
            <v/>
          </cell>
          <cell r="AQ10" t="str">
            <v/>
          </cell>
          <cell r="AS10" t="str">
            <v/>
          </cell>
          <cell r="AU10" t="str">
            <v/>
          </cell>
          <cell r="AW10" t="str">
            <v/>
          </cell>
          <cell r="AY10" t="str">
            <v/>
          </cell>
          <cell r="BM10" t="str">
            <v/>
          </cell>
          <cell r="BO10">
            <v>42247</v>
          </cell>
          <cell r="BP10">
            <v>-9.8832167169431333</v>
          </cell>
          <cell r="BQ10">
            <v>42247</v>
          </cell>
          <cell r="BR10">
            <v>-7.1536758709076054</v>
          </cell>
          <cell r="BS10">
            <v>42247</v>
          </cell>
          <cell r="BT10">
            <v>-1.0278558319306019</v>
          </cell>
          <cell r="BU10">
            <v>42247</v>
          </cell>
          <cell r="BV10">
            <v>-17.291805755857183</v>
          </cell>
          <cell r="BW10">
            <v>42247</v>
          </cell>
          <cell r="BX10">
            <v>-142.76300000000001</v>
          </cell>
          <cell r="BY10">
            <v>42247</v>
          </cell>
          <cell r="BZ10">
            <v>175.26499999999999</v>
          </cell>
          <cell r="CA10">
            <v>42247</v>
          </cell>
          <cell r="CB10">
            <v>3.13</v>
          </cell>
          <cell r="CC10">
            <v>42247</v>
          </cell>
          <cell r="CD10">
            <v>7.19</v>
          </cell>
          <cell r="CE10">
            <v>42247</v>
          </cell>
          <cell r="CF10">
            <v>2.09</v>
          </cell>
          <cell r="CG10">
            <v>42247</v>
          </cell>
          <cell r="CH10">
            <v>0.95</v>
          </cell>
          <cell r="CI10">
            <v>42247</v>
          </cell>
          <cell r="CJ10">
            <v>0.79</v>
          </cell>
          <cell r="CK10">
            <v>42247</v>
          </cell>
          <cell r="CL10">
            <v>84.119186401367188</v>
          </cell>
          <cell r="CM10">
            <v>43738</v>
          </cell>
          <cell r="CN10">
            <v>309.04000000000002</v>
          </cell>
        </row>
        <row r="11">
          <cell r="A11">
            <v>42277</v>
          </cell>
          <cell r="B11">
            <v>20485.851999999999</v>
          </cell>
          <cell r="D11">
            <v>42277</v>
          </cell>
          <cell r="E11">
            <v>8388.2759999999998</v>
          </cell>
          <cell r="G11">
            <v>42277</v>
          </cell>
          <cell r="H11">
            <v>1920.44</v>
          </cell>
          <cell r="J11">
            <v>42277</v>
          </cell>
          <cell r="K11">
            <v>5334.79</v>
          </cell>
          <cell r="M11">
            <v>42277</v>
          </cell>
          <cell r="N11">
            <v>8505.4770000000008</v>
          </cell>
          <cell r="P11">
            <v>42277</v>
          </cell>
          <cell r="Q11">
            <v>24869.01</v>
          </cell>
          <cell r="S11">
            <v>42277</v>
          </cell>
          <cell r="T11">
            <v>15353.995999999999</v>
          </cell>
          <cell r="V11">
            <v>42277</v>
          </cell>
          <cell r="W11">
            <v>4973.5940000000001</v>
          </cell>
          <cell r="Y11">
            <v>42460</v>
          </cell>
          <cell r="Z11">
            <v>18.717325747258538</v>
          </cell>
          <cell r="AA11">
            <v>42460</v>
          </cell>
          <cell r="AB11">
            <v>18.128496333607671</v>
          </cell>
          <cell r="AC11">
            <v>44834</v>
          </cell>
          <cell r="AD11">
            <v>8.237360098894646</v>
          </cell>
          <cell r="AE11" t="str">
            <v/>
          </cell>
          <cell r="AG11" t="str">
            <v/>
          </cell>
          <cell r="AI11" t="str">
            <v/>
          </cell>
          <cell r="AK11" t="str">
            <v/>
          </cell>
          <cell r="AM11" t="str">
            <v/>
          </cell>
          <cell r="AO11" t="str">
            <v/>
          </cell>
          <cell r="AQ11" t="str">
            <v/>
          </cell>
          <cell r="AS11" t="str">
            <v/>
          </cell>
          <cell r="AU11" t="str">
            <v/>
          </cell>
          <cell r="AW11" t="str">
            <v/>
          </cell>
          <cell r="AY11" t="str">
            <v/>
          </cell>
          <cell r="BM11" t="str">
            <v/>
          </cell>
          <cell r="BO11">
            <v>42277</v>
          </cell>
          <cell r="BP11">
            <v>-10.477725299974484</v>
          </cell>
          <cell r="BQ11">
            <v>42277</v>
          </cell>
          <cell r="BR11">
            <v>-17.423133235724741</v>
          </cell>
          <cell r="BS11">
            <v>42277</v>
          </cell>
          <cell r="BT11">
            <v>-0.92544047789269168</v>
          </cell>
          <cell r="BU11">
            <v>42277</v>
          </cell>
          <cell r="BV11">
            <v>-25.714351606282136</v>
          </cell>
          <cell r="BW11">
            <v>42277</v>
          </cell>
          <cell r="BX11">
            <v>-157.119</v>
          </cell>
          <cell r="BY11">
            <v>42277</v>
          </cell>
          <cell r="BZ11">
            <v>162.74799999999999</v>
          </cell>
          <cell r="CA11">
            <v>42277</v>
          </cell>
          <cell r="CB11">
            <v>3.01</v>
          </cell>
          <cell r="CC11">
            <v>42277</v>
          </cell>
          <cell r="CD11">
            <v>6.11</v>
          </cell>
          <cell r="CE11">
            <v>42277</v>
          </cell>
          <cell r="CF11">
            <v>2.08</v>
          </cell>
          <cell r="CG11">
            <v>42277</v>
          </cell>
          <cell r="CH11">
            <v>0.96</v>
          </cell>
          <cell r="CI11">
            <v>42277</v>
          </cell>
          <cell r="CJ11">
            <v>0.79</v>
          </cell>
          <cell r="CK11">
            <v>42277</v>
          </cell>
          <cell r="CL11">
            <v>83.107505798339844</v>
          </cell>
          <cell r="CM11">
            <v>43830</v>
          </cell>
          <cell r="CN11">
            <v>301.99</v>
          </cell>
        </row>
        <row r="12">
          <cell r="A12">
            <v>42308</v>
          </cell>
          <cell r="B12">
            <v>20351.809000000001</v>
          </cell>
          <cell r="D12">
            <v>42308</v>
          </cell>
          <cell r="E12">
            <v>8430.6630000000005</v>
          </cell>
          <cell r="G12">
            <v>42308</v>
          </cell>
          <cell r="H12">
            <v>1922.701</v>
          </cell>
          <cell r="J12">
            <v>42308</v>
          </cell>
          <cell r="K12">
            <v>5349.1049999999996</v>
          </cell>
          <cell r="M12">
            <v>42308</v>
          </cell>
          <cell r="N12">
            <v>8399.3850000000002</v>
          </cell>
          <cell r="P12">
            <v>42308</v>
          </cell>
          <cell r="Q12">
            <v>25531.098999999998</v>
          </cell>
          <cell r="S12">
            <v>42308</v>
          </cell>
          <cell r="T12">
            <v>15428.27</v>
          </cell>
          <cell r="V12">
            <v>42308</v>
          </cell>
          <cell r="W12">
            <v>4941.808</v>
          </cell>
          <cell r="Y12">
            <v>42551</v>
          </cell>
          <cell r="Z12">
            <v>18.852384028876759</v>
          </cell>
          <cell r="AA12">
            <v>42551</v>
          </cell>
          <cell r="AB12">
            <v>18.340880051592983</v>
          </cell>
          <cell r="AC12">
            <v>44926</v>
          </cell>
          <cell r="AD12">
            <v>8.491873540152346</v>
          </cell>
          <cell r="AE12" t="str">
            <v/>
          </cell>
          <cell r="AG12" t="str">
            <v/>
          </cell>
          <cell r="AI12" t="str">
            <v/>
          </cell>
          <cell r="AK12" t="str">
            <v/>
          </cell>
          <cell r="AM12" t="str">
            <v/>
          </cell>
          <cell r="AO12" t="str">
            <v/>
          </cell>
          <cell r="AQ12" t="str">
            <v/>
          </cell>
          <cell r="AS12" t="str">
            <v/>
          </cell>
          <cell r="AU12" t="str">
            <v/>
          </cell>
          <cell r="AW12" t="str">
            <v/>
          </cell>
          <cell r="AY12" t="str">
            <v/>
          </cell>
          <cell r="BM12" t="str">
            <v/>
          </cell>
          <cell r="BO12">
            <v>42308</v>
          </cell>
          <cell r="BP12">
            <v>-10.108053395160532</v>
          </cell>
          <cell r="BQ12">
            <v>42308</v>
          </cell>
          <cell r="BR12">
            <v>-1.8691811532674962</v>
          </cell>
          <cell r="BS12">
            <v>42308</v>
          </cell>
          <cell r="BT12">
            <v>-0.68919857020741659</v>
          </cell>
          <cell r="BU12">
            <v>42308</v>
          </cell>
          <cell r="BV12">
            <v>-15.46789750065054</v>
          </cell>
          <cell r="BW12">
            <v>42308</v>
          </cell>
          <cell r="BX12">
            <v>-161.227</v>
          </cell>
          <cell r="BY12">
            <v>42308</v>
          </cell>
          <cell r="BZ12">
            <v>193.73599999999999</v>
          </cell>
          <cell r="CA12">
            <v>42308</v>
          </cell>
          <cell r="CB12">
            <v>3.02</v>
          </cell>
          <cell r="CC12">
            <v>42308</v>
          </cell>
          <cell r="CD12">
            <v>6.52</v>
          </cell>
          <cell r="CE12">
            <v>42308</v>
          </cell>
          <cell r="CF12">
            <v>2.0699999999999998</v>
          </cell>
          <cell r="CG12">
            <v>42308</v>
          </cell>
          <cell r="CH12">
            <v>0.96</v>
          </cell>
          <cell r="CI12">
            <v>42308</v>
          </cell>
          <cell r="CJ12">
            <v>0.79</v>
          </cell>
          <cell r="CK12">
            <v>42308</v>
          </cell>
          <cell r="CL12">
            <v>82.621421813964844</v>
          </cell>
          <cell r="CM12">
            <v>43921</v>
          </cell>
          <cell r="CN12">
            <v>278.25</v>
          </cell>
        </row>
        <row r="13">
          <cell r="A13">
            <v>42338</v>
          </cell>
          <cell r="B13">
            <v>20281.565999999999</v>
          </cell>
          <cell r="D13">
            <v>42338</v>
          </cell>
          <cell r="E13">
            <v>8424.5679999999993</v>
          </cell>
          <cell r="G13">
            <v>42338</v>
          </cell>
          <cell r="H13">
            <v>1914.403</v>
          </cell>
          <cell r="J13">
            <v>42338</v>
          </cell>
          <cell r="K13">
            <v>5359.1469999999999</v>
          </cell>
          <cell r="M13">
            <v>42338</v>
          </cell>
          <cell r="N13">
            <v>8369.0339999999997</v>
          </cell>
          <cell r="P13">
            <v>42338</v>
          </cell>
          <cell r="Q13">
            <v>25616.785</v>
          </cell>
          <cell r="S13">
            <v>42338</v>
          </cell>
          <cell r="T13">
            <v>15429.978999999999</v>
          </cell>
          <cell r="V13">
            <v>42338</v>
          </cell>
          <cell r="W13">
            <v>5033.71</v>
          </cell>
          <cell r="Y13">
            <v>42643</v>
          </cell>
          <cell r="Z13">
            <v>19.129008231918977</v>
          </cell>
          <cell r="AA13">
            <v>42643</v>
          </cell>
          <cell r="AB13">
            <v>18.595687069075613</v>
          </cell>
          <cell r="AC13">
            <v>45016</v>
          </cell>
          <cell r="AD13">
            <v>8.75</v>
          </cell>
          <cell r="AE13" t="str">
            <v/>
          </cell>
          <cell r="AG13" t="str">
            <v/>
          </cell>
          <cell r="AI13" t="str">
            <v/>
          </cell>
          <cell r="AK13" t="str">
            <v/>
          </cell>
          <cell r="AM13" t="str">
            <v/>
          </cell>
          <cell r="AO13" t="str">
            <v/>
          </cell>
          <cell r="AQ13" t="str">
            <v/>
          </cell>
          <cell r="AS13" t="str">
            <v/>
          </cell>
          <cell r="AU13" t="str">
            <v/>
          </cell>
          <cell r="AW13" t="str">
            <v/>
          </cell>
          <cell r="AY13" t="str">
            <v/>
          </cell>
          <cell r="BM13" t="str">
            <v/>
          </cell>
          <cell r="BO13">
            <v>42338</v>
          </cell>
          <cell r="BP13">
            <v>-10.144114954235183</v>
          </cell>
          <cell r="BQ13">
            <v>42338</v>
          </cell>
          <cell r="BR13">
            <v>-3.0167554967003407</v>
          </cell>
          <cell r="BS13">
            <v>42338</v>
          </cell>
          <cell r="BT13">
            <v>-0.18283849050358958</v>
          </cell>
          <cell r="BU13">
            <v>42338</v>
          </cell>
          <cell r="BV13">
            <v>-17.115519998737948</v>
          </cell>
          <cell r="BW13">
            <v>42338</v>
          </cell>
          <cell r="BX13">
            <v>-164.82499999999999</v>
          </cell>
          <cell r="BY13">
            <v>42338</v>
          </cell>
          <cell r="BZ13">
            <v>209.589</v>
          </cell>
          <cell r="CA13">
            <v>42338</v>
          </cell>
          <cell r="CB13">
            <v>2.98</v>
          </cell>
          <cell r="CC13">
            <v>42338</v>
          </cell>
          <cell r="CD13">
            <v>6.41</v>
          </cell>
          <cell r="CE13">
            <v>42338</v>
          </cell>
          <cell r="CF13">
            <v>2.06</v>
          </cell>
          <cell r="CG13">
            <v>42338</v>
          </cell>
          <cell r="CH13">
            <v>0.96</v>
          </cell>
          <cell r="CI13">
            <v>42338</v>
          </cell>
          <cell r="CJ13">
            <v>0.81</v>
          </cell>
          <cell r="CK13">
            <v>42338</v>
          </cell>
          <cell r="CL13">
            <v>82.06536865234375</v>
          </cell>
          <cell r="CM13">
            <v>44012</v>
          </cell>
          <cell r="CN13">
            <v>293.68</v>
          </cell>
        </row>
        <row r="14">
          <cell r="A14">
            <v>42369</v>
          </cell>
          <cell r="B14">
            <v>20275.077000000001</v>
          </cell>
          <cell r="D14">
            <v>42369</v>
          </cell>
          <cell r="E14">
            <v>8428.6020000000008</v>
          </cell>
          <cell r="G14">
            <v>42369</v>
          </cell>
          <cell r="H14">
            <v>1904.3340000000001</v>
          </cell>
          <cell r="J14">
            <v>42369</v>
          </cell>
          <cell r="K14">
            <v>5376.6940000000004</v>
          </cell>
          <cell r="M14">
            <v>42369</v>
          </cell>
          <cell r="N14">
            <v>8192.9590000000007</v>
          </cell>
          <cell r="P14">
            <v>42369</v>
          </cell>
          <cell r="Q14">
            <v>25139.87</v>
          </cell>
          <cell r="S14">
            <v>42369</v>
          </cell>
          <cell r="T14">
            <v>15561.3</v>
          </cell>
          <cell r="V14">
            <v>42369</v>
          </cell>
          <cell r="W14">
            <v>5307.7719999999999</v>
          </cell>
          <cell r="Y14">
            <v>42735</v>
          </cell>
          <cell r="Z14">
            <v>19.050099438510443</v>
          </cell>
          <cell r="AA14">
            <v>42735</v>
          </cell>
          <cell r="AB14">
            <v>18.54470351346453</v>
          </cell>
          <cell r="AC14">
            <v>45107</v>
          </cell>
          <cell r="AD14">
            <v>8.64</v>
          </cell>
          <cell r="AE14" t="str">
            <v/>
          </cell>
          <cell r="AG14" t="str">
            <v/>
          </cell>
          <cell r="AI14" t="str">
            <v/>
          </cell>
          <cell r="AK14" t="str">
            <v/>
          </cell>
          <cell r="AM14" t="str">
            <v/>
          </cell>
          <cell r="AO14" t="str">
            <v/>
          </cell>
          <cell r="AQ14" t="str">
            <v/>
          </cell>
          <cell r="AS14" t="str">
            <v/>
          </cell>
          <cell r="AU14" t="str">
            <v/>
          </cell>
          <cell r="AW14" t="str">
            <v/>
          </cell>
          <cell r="AY14" t="str">
            <v/>
          </cell>
          <cell r="BM14" t="str">
            <v/>
          </cell>
          <cell r="BO14">
            <v>42369</v>
          </cell>
          <cell r="BP14">
            <v>-10.398538751329367</v>
          </cell>
          <cell r="BQ14">
            <v>42369</v>
          </cell>
          <cell r="BR14">
            <v>3.3087138074159528</v>
          </cell>
          <cell r="BS14">
            <v>42369</v>
          </cell>
          <cell r="BT14">
            <v>-0.1297205693728376</v>
          </cell>
          <cell r="BU14">
            <v>42369</v>
          </cell>
          <cell r="BV14">
            <v>-13.316533036295263</v>
          </cell>
          <cell r="BW14">
            <v>42369</v>
          </cell>
          <cell r="BX14">
            <v>-313.25799999999998</v>
          </cell>
          <cell r="BY14">
            <v>42369</v>
          </cell>
          <cell r="BZ14">
            <v>115.304</v>
          </cell>
          <cell r="CA14">
            <v>42369</v>
          </cell>
          <cell r="CB14">
            <v>3.05</v>
          </cell>
          <cell r="CC14">
            <v>42369</v>
          </cell>
          <cell r="CD14">
            <v>3.63</v>
          </cell>
          <cell r="CE14">
            <v>42369</v>
          </cell>
          <cell r="CF14">
            <v>2.06</v>
          </cell>
          <cell r="CG14">
            <v>42369</v>
          </cell>
          <cell r="CH14">
            <v>0.97</v>
          </cell>
          <cell r="CI14">
            <v>42369</v>
          </cell>
          <cell r="CJ14">
            <v>0.84000000000000008</v>
          </cell>
          <cell r="CK14">
            <v>42369</v>
          </cell>
          <cell r="CL14">
            <v>79.646865844726563</v>
          </cell>
          <cell r="CM14">
            <v>44104</v>
          </cell>
          <cell r="CN14">
            <v>304.93</v>
          </cell>
        </row>
        <row r="15">
          <cell r="A15">
            <v>42400</v>
          </cell>
          <cell r="B15">
            <v>20275.391</v>
          </cell>
          <cell r="C15">
            <v>-6.7159794907016064</v>
          </cell>
          <cell r="D15">
            <v>42400</v>
          </cell>
          <cell r="E15">
            <v>8391.0859999999993</v>
          </cell>
          <cell r="F15">
            <v>-0.11238580627145334</v>
          </cell>
          <cell r="G15">
            <v>42400</v>
          </cell>
          <cell r="H15">
            <v>1897.1320000000001</v>
          </cell>
          <cell r="I15">
            <v>-2.6694521343509248</v>
          </cell>
          <cell r="J15">
            <v>42400</v>
          </cell>
          <cell r="K15">
            <v>5359.866</v>
          </cell>
          <cell r="L15">
            <v>0.68790721151958945</v>
          </cell>
          <cell r="M15">
            <v>42400</v>
          </cell>
          <cell r="N15">
            <v>8245.0619999999999</v>
          </cell>
          <cell r="O15">
            <v>-11.208695257933831</v>
          </cell>
          <cell r="P15">
            <v>42400</v>
          </cell>
          <cell r="Q15">
            <v>25429.432000000001</v>
          </cell>
          <cell r="R15">
            <v>3.2680247642498328</v>
          </cell>
          <cell r="S15">
            <v>42400</v>
          </cell>
          <cell r="T15">
            <v>15690.242</v>
          </cell>
          <cell r="U15">
            <v>3.1616147403773276</v>
          </cell>
          <cell r="V15">
            <v>42400</v>
          </cell>
          <cell r="W15">
            <v>5094.0190000000002</v>
          </cell>
          <cell r="X15">
            <v>13.510988286173188</v>
          </cell>
          <cell r="Y15">
            <v>42825</v>
          </cell>
          <cell r="Z15">
            <v>18.956066053841685</v>
          </cell>
          <cell r="AA15">
            <v>42825</v>
          </cell>
          <cell r="AB15">
            <v>18.449436952817759</v>
          </cell>
          <cell r="AC15">
            <v>45199</v>
          </cell>
          <cell r="AD15">
            <v>8.61</v>
          </cell>
          <cell r="AE15" t="str">
            <v/>
          </cell>
          <cell r="AG15" t="str">
            <v/>
          </cell>
          <cell r="AI15" t="str">
            <v/>
          </cell>
          <cell r="AK15" t="str">
            <v/>
          </cell>
          <cell r="AM15" t="str">
            <v/>
          </cell>
          <cell r="AO15" t="str">
            <v/>
          </cell>
          <cell r="AQ15" t="str">
            <v/>
          </cell>
          <cell r="AS15" t="str">
            <v/>
          </cell>
          <cell r="AU15" t="str">
            <v/>
          </cell>
          <cell r="AW15" t="str">
            <v/>
          </cell>
          <cell r="AY15" t="str">
            <v/>
          </cell>
          <cell r="BM15" t="str">
            <v/>
          </cell>
          <cell r="BO15">
            <v>42400</v>
          </cell>
          <cell r="BP15">
            <v>-4.8739495798319261</v>
          </cell>
          <cell r="BQ15">
            <v>42400</v>
          </cell>
          <cell r="BR15">
            <v>-12.890049140049143</v>
          </cell>
          <cell r="BS15">
            <v>42400</v>
          </cell>
          <cell r="BT15">
            <v>-1.644556310440759</v>
          </cell>
          <cell r="BU15">
            <v>42400</v>
          </cell>
          <cell r="BV15">
            <v>-14.946827159051058</v>
          </cell>
          <cell r="BW15">
            <v>42400</v>
          </cell>
          <cell r="BX15">
            <v>11.271000000000001</v>
          </cell>
          <cell r="BY15">
            <v>42400</v>
          </cell>
          <cell r="BZ15">
            <v>43.463000000000001</v>
          </cell>
          <cell r="CA15">
            <v>42400</v>
          </cell>
          <cell r="CB15">
            <v>2.81</v>
          </cell>
          <cell r="CC15">
            <v>42400</v>
          </cell>
          <cell r="CD15">
            <v>13.47</v>
          </cell>
          <cell r="CE15">
            <v>42400</v>
          </cell>
          <cell r="CF15">
            <v>2</v>
          </cell>
          <cell r="CG15">
            <v>42400</v>
          </cell>
          <cell r="CH15">
            <v>0.95</v>
          </cell>
          <cell r="CI15">
            <v>42400</v>
          </cell>
          <cell r="CJ15">
            <v>0.67000000000000015</v>
          </cell>
          <cell r="CK15">
            <v>42400</v>
          </cell>
          <cell r="CL15">
            <v>80.042045593261719</v>
          </cell>
          <cell r="CM15">
            <v>44196</v>
          </cell>
          <cell r="CN15">
            <v>294.56</v>
          </cell>
        </row>
        <row r="16">
          <cell r="A16">
            <v>42429</v>
          </cell>
          <cell r="B16">
            <v>19937.079000000002</v>
          </cell>
          <cell r="C16">
            <v>-7.490587853061637</v>
          </cell>
          <cell r="D16">
            <v>42429</v>
          </cell>
          <cell r="E16">
            <v>8382.0220000000008</v>
          </cell>
          <cell r="F16">
            <v>0.3326097482294843</v>
          </cell>
          <cell r="G16">
            <v>42429</v>
          </cell>
          <cell r="H16">
            <v>1897.5530000000001</v>
          </cell>
          <cell r="I16">
            <v>-1.9001627455400016</v>
          </cell>
          <cell r="J16">
            <v>42429</v>
          </cell>
          <cell r="K16">
            <v>5375.7889999999998</v>
          </cell>
          <cell r="L16">
            <v>1.3394639580419865</v>
          </cell>
          <cell r="M16">
            <v>42429</v>
          </cell>
          <cell r="N16">
            <v>8034.6970000000001</v>
          </cell>
          <cell r="O16">
            <v>-12.425058473601124</v>
          </cell>
          <cell r="P16">
            <v>42429</v>
          </cell>
          <cell r="Q16">
            <v>25332.627</v>
          </cell>
          <cell r="R16">
            <v>2.1763977878946017</v>
          </cell>
          <cell r="S16">
            <v>42429</v>
          </cell>
          <cell r="T16">
            <v>15778.615</v>
          </cell>
          <cell r="U16">
            <v>3.184576462395361</v>
          </cell>
          <cell r="V16">
            <v>42429</v>
          </cell>
          <cell r="W16">
            <v>5151.3580000000002</v>
          </cell>
          <cell r="X16">
            <v>15.297126299660381</v>
          </cell>
          <cell r="Y16">
            <v>42916</v>
          </cell>
          <cell r="Z16">
            <v>18.789903419327906</v>
          </cell>
          <cell r="AA16">
            <v>42916</v>
          </cell>
          <cell r="AB16">
            <v>18.314827840070937</v>
          </cell>
          <cell r="AC16">
            <v>45291</v>
          </cell>
          <cell r="AD16">
            <v>9.16</v>
          </cell>
          <cell r="AE16" t="str">
            <v/>
          </cell>
          <cell r="AG16" t="str">
            <v/>
          </cell>
          <cell r="AI16" t="str">
            <v/>
          </cell>
          <cell r="AK16" t="str">
            <v/>
          </cell>
          <cell r="AM16" t="str">
            <v/>
          </cell>
          <cell r="AO16" t="str">
            <v/>
          </cell>
          <cell r="AQ16" t="str">
            <v/>
          </cell>
          <cell r="AS16" t="str">
            <v/>
          </cell>
          <cell r="AU16" t="str">
            <v/>
          </cell>
          <cell r="AW16" t="str">
            <v/>
          </cell>
          <cell r="AY16" t="str">
            <v/>
          </cell>
          <cell r="BM16" t="str">
            <v/>
          </cell>
          <cell r="BO16">
            <v>42429</v>
          </cell>
          <cell r="BP16">
            <v>-11.099220182403347</v>
          </cell>
          <cell r="BQ16">
            <v>42429</v>
          </cell>
          <cell r="BR16">
            <v>-12.051258468990467</v>
          </cell>
          <cell r="BS16">
            <v>42429</v>
          </cell>
          <cell r="BT16">
            <v>-2.7358886969512941</v>
          </cell>
          <cell r="BU16">
            <v>42429</v>
          </cell>
          <cell r="BV16">
            <v>-22.341511492836773</v>
          </cell>
          <cell r="BW16">
            <v>42429</v>
          </cell>
          <cell r="BX16">
            <v>13.035</v>
          </cell>
          <cell r="BY16">
            <v>42429</v>
          </cell>
          <cell r="BZ16">
            <v>70.876999999999995</v>
          </cell>
          <cell r="CA16">
            <v>42429</v>
          </cell>
          <cell r="CB16">
            <v>2.8</v>
          </cell>
          <cell r="CC16">
            <v>42429</v>
          </cell>
          <cell r="CD16">
            <v>11.35</v>
          </cell>
          <cell r="CE16">
            <v>42429</v>
          </cell>
          <cell r="CF16">
            <v>1.95</v>
          </cell>
          <cell r="CG16">
            <v>42429</v>
          </cell>
          <cell r="CH16">
            <v>0.96</v>
          </cell>
          <cell r="CI16">
            <v>42429</v>
          </cell>
          <cell r="CJ16">
            <v>0.72</v>
          </cell>
          <cell r="CK16">
            <v>42429</v>
          </cell>
          <cell r="CL16">
            <v>78.436408996582031</v>
          </cell>
          <cell r="CM16">
            <v>44286</v>
          </cell>
          <cell r="CN16">
            <v>301.73</v>
          </cell>
        </row>
        <row r="17">
          <cell r="A17">
            <v>42460</v>
          </cell>
          <cell r="B17">
            <v>19993.702000000001</v>
          </cell>
          <cell r="C17">
            <v>-6.7006576129086337</v>
          </cell>
          <cell r="D17">
            <v>42460</v>
          </cell>
          <cell r="E17">
            <v>8422.6929999999993</v>
          </cell>
          <cell r="F17">
            <v>0.47976272407306286</v>
          </cell>
          <cell r="G17">
            <v>42460</v>
          </cell>
          <cell r="H17">
            <v>1913.904</v>
          </cell>
          <cell r="I17">
            <v>-0.95827929924209299</v>
          </cell>
          <cell r="J17">
            <v>42460</v>
          </cell>
          <cell r="K17">
            <v>5395.0119999999997</v>
          </cell>
          <cell r="L17">
            <v>1.4173775423136803</v>
          </cell>
          <cell r="M17">
            <v>42460</v>
          </cell>
          <cell r="N17">
            <v>7964.2129999999997</v>
          </cell>
          <cell r="O17">
            <v>-12.796612517118023</v>
          </cell>
          <cell r="P17">
            <v>42460</v>
          </cell>
          <cell r="Q17">
            <v>25132.625</v>
          </cell>
          <cell r="R17">
            <v>3.1882411030274449</v>
          </cell>
          <cell r="S17">
            <v>42460</v>
          </cell>
          <cell r="T17">
            <v>15879.196</v>
          </cell>
          <cell r="U17">
            <v>3.7639671051569623</v>
          </cell>
          <cell r="V17">
            <v>42460</v>
          </cell>
          <cell r="W17">
            <v>5313.5829999999996</v>
          </cell>
          <cell r="X17">
            <v>14.082500960244682</v>
          </cell>
          <cell r="Y17">
            <v>43008</v>
          </cell>
          <cell r="Z17">
            <v>18.54176362324419</v>
          </cell>
          <cell r="AA17">
            <v>43008</v>
          </cell>
          <cell r="AB17">
            <v>18.09220826037344</v>
          </cell>
          <cell r="AC17">
            <v>45382</v>
          </cell>
          <cell r="AD17">
            <v>9.14</v>
          </cell>
          <cell r="AE17" t="str">
            <v/>
          </cell>
          <cell r="AG17" t="str">
            <v/>
          </cell>
          <cell r="AI17" t="str">
            <v/>
          </cell>
          <cell r="AK17" t="str">
            <v/>
          </cell>
          <cell r="AM17" t="str">
            <v/>
          </cell>
          <cell r="AO17" t="str">
            <v/>
          </cell>
          <cell r="AQ17" t="str">
            <v/>
          </cell>
          <cell r="AS17" t="str">
            <v/>
          </cell>
          <cell r="AU17" t="str">
            <v/>
          </cell>
          <cell r="AW17" t="str">
            <v/>
          </cell>
          <cell r="AY17" t="str">
            <v/>
          </cell>
          <cell r="BM17" t="str">
            <v/>
          </cell>
          <cell r="BO17">
            <v>42460</v>
          </cell>
          <cell r="BP17">
            <v>-9.9742171580654677</v>
          </cell>
          <cell r="BQ17">
            <v>42460</v>
          </cell>
          <cell r="BR17">
            <v>18.15616275436669</v>
          </cell>
          <cell r="BS17">
            <v>42460</v>
          </cell>
          <cell r="BT17">
            <v>-2.7015043937164029</v>
          </cell>
          <cell r="BU17">
            <v>42460</v>
          </cell>
          <cell r="BV17">
            <v>2.4859911457849604</v>
          </cell>
          <cell r="BW17">
            <v>42460</v>
          </cell>
          <cell r="BX17">
            <v>13.769</v>
          </cell>
          <cell r="BY17">
            <v>42460</v>
          </cell>
          <cell r="BZ17">
            <v>129.74</v>
          </cell>
          <cell r="CA17">
            <v>42460</v>
          </cell>
          <cell r="CB17">
            <v>3.15</v>
          </cell>
          <cell r="CC17">
            <v>42460</v>
          </cell>
          <cell r="CD17">
            <v>13.76</v>
          </cell>
          <cell r="CE17">
            <v>42460</v>
          </cell>
          <cell r="CF17">
            <v>1.97</v>
          </cell>
          <cell r="CG17">
            <v>42460</v>
          </cell>
          <cell r="CH17">
            <v>0.96</v>
          </cell>
          <cell r="CI17">
            <v>42460</v>
          </cell>
          <cell r="CJ17">
            <v>0.73</v>
          </cell>
          <cell r="CK17">
            <v>42460</v>
          </cell>
          <cell r="CL17">
            <v>77.323066711425781</v>
          </cell>
          <cell r="CM17">
            <v>44377</v>
          </cell>
          <cell r="CN17">
            <v>310.61</v>
          </cell>
        </row>
        <row r="18">
          <cell r="A18">
            <v>42490</v>
          </cell>
          <cell r="B18">
            <v>19968.661</v>
          </cell>
          <cell r="C18">
            <v>-5.8202640558060565</v>
          </cell>
          <cell r="D18">
            <v>42490</v>
          </cell>
          <cell r="E18">
            <v>8459.2739999999994</v>
          </cell>
          <cell r="F18">
            <v>0.99173802357248597</v>
          </cell>
          <cell r="G18">
            <v>42490</v>
          </cell>
          <cell r="H18">
            <v>1931.4580000000001</v>
          </cell>
          <cell r="I18">
            <v>2.7188928875321317E-2</v>
          </cell>
          <cell r="J18">
            <v>42490</v>
          </cell>
          <cell r="K18">
            <v>5411.6670000000004</v>
          </cell>
          <cell r="L18">
            <v>1.9577391948196521</v>
          </cell>
          <cell r="M18">
            <v>42490</v>
          </cell>
          <cell r="N18">
            <v>8014.51</v>
          </cell>
          <cell r="O18">
            <v>-11.306652949989381</v>
          </cell>
          <cell r="P18">
            <v>42490</v>
          </cell>
          <cell r="Q18">
            <v>25024.225999999999</v>
          </cell>
          <cell r="R18">
            <v>0.4925875338593233</v>
          </cell>
          <cell r="S18">
            <v>42490</v>
          </cell>
          <cell r="T18">
            <v>15910.361000000001</v>
          </cell>
          <cell r="U18">
            <v>4.6570611951012753</v>
          </cell>
          <cell r="V18">
            <v>42490</v>
          </cell>
          <cell r="W18">
            <v>5348.683</v>
          </cell>
          <cell r="X18">
            <v>16.191099959811872</v>
          </cell>
          <cell r="Y18">
            <v>43100</v>
          </cell>
          <cell r="Z18">
            <v>18.132555622917028</v>
          </cell>
          <cell r="AA18">
            <v>43100</v>
          </cell>
          <cell r="AB18">
            <v>17.714811588698147</v>
          </cell>
          <cell r="AC18">
            <v>45473</v>
          </cell>
          <cell r="AD18">
            <v>9.3000000000000007</v>
          </cell>
          <cell r="AE18" t="str">
            <v/>
          </cell>
          <cell r="AG18" t="str">
            <v/>
          </cell>
          <cell r="AI18" t="str">
            <v/>
          </cell>
          <cell r="AK18" t="str">
            <v/>
          </cell>
          <cell r="AM18" t="str">
            <v/>
          </cell>
          <cell r="AO18" t="str">
            <v/>
          </cell>
          <cell r="AQ18" t="str">
            <v/>
          </cell>
          <cell r="AS18" t="str">
            <v/>
          </cell>
          <cell r="AU18" t="str">
            <v/>
          </cell>
          <cell r="AW18" t="str">
            <v/>
          </cell>
          <cell r="AY18" t="str">
            <v/>
          </cell>
          <cell r="BM18" t="str">
            <v/>
          </cell>
          <cell r="BO18">
            <v>42490</v>
          </cell>
          <cell r="BP18">
            <v>-8.9716359304339512</v>
          </cell>
          <cell r="BQ18">
            <v>42490</v>
          </cell>
          <cell r="BR18">
            <v>1.7466595984721778</v>
          </cell>
          <cell r="BS18">
            <v>42490</v>
          </cell>
          <cell r="BT18">
            <v>-3.1054598486920049</v>
          </cell>
          <cell r="BU18">
            <v>42490</v>
          </cell>
          <cell r="BV18">
            <v>-7.3876435210497586</v>
          </cell>
          <cell r="BW18">
            <v>42490</v>
          </cell>
          <cell r="BX18">
            <v>22.870999999999999</v>
          </cell>
          <cell r="BY18">
            <v>42490</v>
          </cell>
          <cell r="BZ18">
            <v>171.185</v>
          </cell>
          <cell r="CA18">
            <v>42490</v>
          </cell>
          <cell r="CB18">
            <v>3.13</v>
          </cell>
          <cell r="CC18">
            <v>42490</v>
          </cell>
          <cell r="CD18">
            <v>13.45</v>
          </cell>
          <cell r="CE18">
            <v>42490</v>
          </cell>
          <cell r="CF18">
            <v>2</v>
          </cell>
          <cell r="CG18">
            <v>42490</v>
          </cell>
          <cell r="CH18">
            <v>0.97</v>
          </cell>
          <cell r="CI18">
            <v>42490</v>
          </cell>
          <cell r="CJ18">
            <v>0.74</v>
          </cell>
          <cell r="CK18">
            <v>42490</v>
          </cell>
          <cell r="CL18">
            <v>77.490707397460938</v>
          </cell>
          <cell r="CM18">
            <v>44469</v>
          </cell>
          <cell r="CN18">
            <v>305.56</v>
          </cell>
        </row>
        <row r="19">
          <cell r="A19">
            <v>42521</v>
          </cell>
          <cell r="B19">
            <v>19892.377</v>
          </cell>
          <cell r="C19">
            <v>-5.7931430528542887</v>
          </cell>
          <cell r="D19">
            <v>42521</v>
          </cell>
          <cell r="E19">
            <v>8489.4629999999997</v>
          </cell>
          <cell r="F19">
            <v>1.1220372436129278</v>
          </cell>
          <cell r="G19">
            <v>42521</v>
          </cell>
          <cell r="H19">
            <v>1945.508</v>
          </cell>
          <cell r="I19">
            <v>0.68411091715576688</v>
          </cell>
          <cell r="J19">
            <v>42521</v>
          </cell>
          <cell r="K19">
            <v>5437.2020000000002</v>
          </cell>
          <cell r="L19">
            <v>2.098509289454964</v>
          </cell>
          <cell r="M19">
            <v>42521</v>
          </cell>
          <cell r="N19">
            <v>7941.6769999999997</v>
          </cell>
          <cell r="O19">
            <v>-11.384843871084371</v>
          </cell>
          <cell r="P19">
            <v>42521</v>
          </cell>
          <cell r="Q19">
            <v>25108.328000000001</v>
          </cell>
          <cell r="R19">
            <v>0.32634405197180527</v>
          </cell>
          <cell r="S19">
            <v>42521</v>
          </cell>
          <cell r="T19">
            <v>16016.794</v>
          </cell>
          <cell r="U19">
            <v>5.1788769835226844</v>
          </cell>
          <cell r="V19">
            <v>42521</v>
          </cell>
          <cell r="W19">
            <v>5308.7439999999997</v>
          </cell>
          <cell r="X19">
            <v>13.250209487791675</v>
          </cell>
          <cell r="Y19">
            <v>43190</v>
          </cell>
          <cell r="Z19">
            <v>18.463900440745533</v>
          </cell>
          <cell r="AA19">
            <v>43190</v>
          </cell>
          <cell r="AB19">
            <v>18.075353257484586</v>
          </cell>
          <cell r="AC19">
            <v>45565</v>
          </cell>
          <cell r="AD19">
            <v>9.2100000000000009</v>
          </cell>
          <cell r="AE19" t="str">
            <v/>
          </cell>
          <cell r="AG19" t="str">
            <v/>
          </cell>
          <cell r="AI19" t="str">
            <v/>
          </cell>
          <cell r="AK19" t="str">
            <v/>
          </cell>
          <cell r="AM19" t="str">
            <v/>
          </cell>
          <cell r="AO19" t="str">
            <v/>
          </cell>
          <cell r="AQ19" t="str">
            <v/>
          </cell>
          <cell r="AS19" t="str">
            <v/>
          </cell>
          <cell r="AU19" t="str">
            <v/>
          </cell>
          <cell r="AW19" t="str">
            <v/>
          </cell>
          <cell r="AY19" t="str">
            <v/>
          </cell>
          <cell r="BM19" t="str">
            <v/>
          </cell>
          <cell r="BO19">
            <v>42521</v>
          </cell>
          <cell r="BP19">
            <v>-8.3599740707362873</v>
          </cell>
          <cell r="BQ19">
            <v>42521</v>
          </cell>
          <cell r="BR19">
            <v>12.856983052743431</v>
          </cell>
          <cell r="BS19">
            <v>42521</v>
          </cell>
          <cell r="BT19">
            <v>-2.7233608263092846</v>
          </cell>
          <cell r="BU19">
            <v>42521</v>
          </cell>
          <cell r="BV19">
            <v>1.8631211737434761</v>
          </cell>
          <cell r="BW19">
            <v>42521</v>
          </cell>
          <cell r="BX19">
            <v>22.100999999999999</v>
          </cell>
          <cell r="BY19">
            <v>42521</v>
          </cell>
          <cell r="BZ19">
            <v>222.785</v>
          </cell>
          <cell r="CA19">
            <v>42521</v>
          </cell>
          <cell r="CB19">
            <v>3.21</v>
          </cell>
          <cell r="CC19">
            <v>42521</v>
          </cell>
          <cell r="CD19">
            <v>13.51</v>
          </cell>
          <cell r="CE19">
            <v>42521</v>
          </cell>
          <cell r="CF19">
            <v>1.98</v>
          </cell>
          <cell r="CG19">
            <v>42521</v>
          </cell>
          <cell r="CH19">
            <v>0.97</v>
          </cell>
          <cell r="CI19">
            <v>42521</v>
          </cell>
          <cell r="CJ19">
            <v>0.76</v>
          </cell>
          <cell r="CK19">
            <v>42521</v>
          </cell>
          <cell r="CL19">
            <v>77.049125671386719</v>
          </cell>
          <cell r="CM19">
            <v>44561</v>
          </cell>
          <cell r="CN19">
            <v>288.05</v>
          </cell>
        </row>
        <row r="20">
          <cell r="A20">
            <v>42551</v>
          </cell>
          <cell r="B20">
            <v>19700.329000000002</v>
          </cell>
          <cell r="C20">
            <v>-5.8363518571963642</v>
          </cell>
          <cell r="D20">
            <v>42551</v>
          </cell>
          <cell r="E20">
            <v>8513.3780000000006</v>
          </cell>
          <cell r="F20">
            <v>1.543977217372472</v>
          </cell>
          <cell r="G20">
            <v>42551</v>
          </cell>
          <cell r="H20">
            <v>1953.6510000000001</v>
          </cell>
          <cell r="I20">
            <v>1.2275383945781204</v>
          </cell>
          <cell r="J20">
            <v>42551</v>
          </cell>
          <cell r="K20">
            <v>5475.7529999999997</v>
          </cell>
          <cell r="L20">
            <v>2.6512242966686639</v>
          </cell>
          <cell r="M20">
            <v>42551</v>
          </cell>
          <cell r="N20">
            <v>7815.2879999999996</v>
          </cell>
          <cell r="O20">
            <v>-11.989444978481846</v>
          </cell>
          <cell r="P20">
            <v>42551</v>
          </cell>
          <cell r="Q20">
            <v>25141.877</v>
          </cell>
          <cell r="R20">
            <v>0.70207416766876474</v>
          </cell>
          <cell r="S20">
            <v>42551</v>
          </cell>
          <cell r="T20">
            <v>16136.607</v>
          </cell>
          <cell r="U20">
            <v>5.5788359821593136</v>
          </cell>
          <cell r="V20">
            <v>42551</v>
          </cell>
          <cell r="W20">
            <v>5312.4650000000001</v>
          </cell>
          <cell r="X20">
            <v>7.5022603447703728</v>
          </cell>
          <cell r="Y20">
            <v>43281</v>
          </cell>
          <cell r="Z20">
            <v>19.000037741343792</v>
          </cell>
          <cell r="AA20">
            <v>43281</v>
          </cell>
          <cell r="AB20">
            <v>18.636718403437484</v>
          </cell>
          <cell r="AC20">
            <v>45657</v>
          </cell>
          <cell r="AD20">
            <v>9.17</v>
          </cell>
          <cell r="AE20" t="str">
            <v/>
          </cell>
          <cell r="AG20" t="str">
            <v/>
          </cell>
          <cell r="AI20" t="str">
            <v/>
          </cell>
          <cell r="AK20" t="str">
            <v/>
          </cell>
          <cell r="AM20" t="str">
            <v/>
          </cell>
          <cell r="AO20" t="str">
            <v/>
          </cell>
          <cell r="AQ20" t="str">
            <v/>
          </cell>
          <cell r="AS20" t="str">
            <v/>
          </cell>
          <cell r="AU20" t="str">
            <v/>
          </cell>
          <cell r="AW20" t="str">
            <v/>
          </cell>
          <cell r="AY20" t="str">
            <v/>
          </cell>
          <cell r="BM20" t="str">
            <v/>
          </cell>
          <cell r="BO20">
            <v>42551</v>
          </cell>
          <cell r="BP20">
            <v>-9.7043862022140441</v>
          </cell>
          <cell r="BQ20">
            <v>42551</v>
          </cell>
          <cell r="BR20">
            <v>21.398797021636074</v>
          </cell>
          <cell r="BS20">
            <v>42551</v>
          </cell>
          <cell r="BT20">
            <v>-2.0385276295559418</v>
          </cell>
          <cell r="BU20">
            <v>42551</v>
          </cell>
          <cell r="BV20">
            <v>6.3060655800282417</v>
          </cell>
          <cell r="BW20">
            <v>42551</v>
          </cell>
          <cell r="BX20">
            <v>3.0409999999999999</v>
          </cell>
          <cell r="BY20">
            <v>42551</v>
          </cell>
          <cell r="BZ20">
            <v>249.23699999999999</v>
          </cell>
          <cell r="CA20">
            <v>42551</v>
          </cell>
          <cell r="CB20">
            <v>3.3</v>
          </cell>
          <cell r="CC20">
            <v>42551</v>
          </cell>
          <cell r="CD20">
            <v>12.86</v>
          </cell>
          <cell r="CE20">
            <v>42551</v>
          </cell>
          <cell r="CF20">
            <v>1.95</v>
          </cell>
          <cell r="CG20">
            <v>42551</v>
          </cell>
          <cell r="CH20">
            <v>0.98</v>
          </cell>
          <cell r="CI20">
            <v>42551</v>
          </cell>
          <cell r="CJ20">
            <v>0.77</v>
          </cell>
          <cell r="CK20">
            <v>42551</v>
          </cell>
          <cell r="CL20">
            <v>76.127609252929688</v>
          </cell>
          <cell r="CM20">
            <v>44651</v>
          </cell>
          <cell r="CN20">
            <v>257.38</v>
          </cell>
        </row>
        <row r="21">
          <cell r="A21">
            <v>42582</v>
          </cell>
          <cell r="B21">
            <v>19667.681</v>
          </cell>
          <cell r="C21">
            <v>-5.4748574085666579</v>
          </cell>
          <cell r="D21">
            <v>42582</v>
          </cell>
          <cell r="E21">
            <v>8524.1740000000009</v>
          </cell>
          <cell r="F21">
            <v>1.7587040474641435</v>
          </cell>
          <cell r="G21">
            <v>42582</v>
          </cell>
          <cell r="H21">
            <v>1961.54</v>
          </cell>
          <cell r="I21">
            <v>1.4890097637524802</v>
          </cell>
          <cell r="J21">
            <v>42582</v>
          </cell>
          <cell r="K21">
            <v>5490.5410000000002</v>
          </cell>
          <cell r="L21">
            <v>2.9303964754405998</v>
          </cell>
          <cell r="M21">
            <v>42582</v>
          </cell>
          <cell r="N21">
            <v>7782.7439999999997</v>
          </cell>
          <cell r="O21">
            <v>-10.442641705620359</v>
          </cell>
          <cell r="P21">
            <v>42582</v>
          </cell>
          <cell r="Q21">
            <v>25493.277999999998</v>
          </cell>
          <cell r="R21">
            <v>1.0673143869237789</v>
          </cell>
          <cell r="S21">
            <v>42582</v>
          </cell>
          <cell r="T21">
            <v>16313.285</v>
          </cell>
          <cell r="U21">
            <v>6.1725575580517056</v>
          </cell>
          <cell r="V21">
            <v>42582</v>
          </cell>
          <cell r="W21">
            <v>5459.2039999999997</v>
          </cell>
          <cell r="X21">
            <v>11.692172408297274</v>
          </cell>
          <cell r="Y21">
            <v>43373</v>
          </cell>
          <cell r="Z21">
            <v>18.216540480239743</v>
          </cell>
          <cell r="AA21">
            <v>43373</v>
          </cell>
          <cell r="AB21">
            <v>17.873014035137942</v>
          </cell>
          <cell r="AC21">
            <v>45747</v>
          </cell>
          <cell r="AD21">
            <v>9.56</v>
          </cell>
          <cell r="AE21" t="str">
            <v/>
          </cell>
          <cell r="AG21" t="str">
            <v/>
          </cell>
          <cell r="AI21" t="str">
            <v/>
          </cell>
          <cell r="AK21" t="str">
            <v/>
          </cell>
          <cell r="AM21" t="str">
            <v/>
          </cell>
          <cell r="AO21" t="str">
            <v/>
          </cell>
          <cell r="AQ21" t="str">
            <v/>
          </cell>
          <cell r="AS21" t="str">
            <v/>
          </cell>
          <cell r="AU21" t="str">
            <v/>
          </cell>
          <cell r="AW21" t="str">
            <v/>
          </cell>
          <cell r="AY21" t="str">
            <v/>
          </cell>
          <cell r="BM21" t="str">
            <v/>
          </cell>
          <cell r="BO21">
            <v>42582</v>
          </cell>
          <cell r="BP21">
            <v>-9.5218350162213365</v>
          </cell>
          <cell r="BQ21">
            <v>42582</v>
          </cell>
          <cell r="BR21">
            <v>15.903565242324124</v>
          </cell>
          <cell r="BS21">
            <v>42582</v>
          </cell>
          <cell r="BT21">
            <v>-2.3434019883254775</v>
          </cell>
          <cell r="BU21">
            <v>42582</v>
          </cell>
          <cell r="BV21">
            <v>2.5560948114552229</v>
          </cell>
          <cell r="BW21">
            <v>42582</v>
          </cell>
          <cell r="BX21">
            <v>-5.55</v>
          </cell>
          <cell r="BY21">
            <v>42582</v>
          </cell>
          <cell r="BZ21">
            <v>272.64600000000002</v>
          </cell>
          <cell r="CA21">
            <v>42582</v>
          </cell>
          <cell r="CB21">
            <v>3.23</v>
          </cell>
          <cell r="CC21">
            <v>42582</v>
          </cell>
          <cell r="CD21">
            <v>11.88</v>
          </cell>
          <cell r="CE21">
            <v>42582</v>
          </cell>
          <cell r="CF21">
            <v>1.95</v>
          </cell>
          <cell r="CG21">
            <v>42582</v>
          </cell>
          <cell r="CH21">
            <v>0.98</v>
          </cell>
          <cell r="CI21">
            <v>42582</v>
          </cell>
          <cell r="CJ21">
            <v>0.77</v>
          </cell>
          <cell r="CK21">
            <v>42582</v>
          </cell>
          <cell r="CL21">
            <v>74.896896362304688</v>
          </cell>
          <cell r="CM21">
            <v>44742</v>
          </cell>
          <cell r="CN21">
            <v>260.16000000000003</v>
          </cell>
        </row>
        <row r="22">
          <cell r="A22">
            <v>42613</v>
          </cell>
          <cell r="B22">
            <v>19617.633000000002</v>
          </cell>
          <cell r="C22">
            <v>-5.398966274616523</v>
          </cell>
          <cell r="D22">
            <v>42613</v>
          </cell>
          <cell r="E22">
            <v>8564.5259999999998</v>
          </cell>
          <cell r="F22">
            <v>2.2326751086602981</v>
          </cell>
          <cell r="G22">
            <v>42613</v>
          </cell>
          <cell r="H22">
            <v>1963.386</v>
          </cell>
          <cell r="I22">
            <v>2.1878366773362412</v>
          </cell>
          <cell r="J22">
            <v>42613</v>
          </cell>
          <cell r="K22">
            <v>5500.8549999999996</v>
          </cell>
          <cell r="L22">
            <v>3.2731369558797407</v>
          </cell>
          <cell r="M22">
            <v>42613</v>
          </cell>
          <cell r="N22">
            <v>7722.625</v>
          </cell>
          <cell r="O22">
            <v>-11.216510139318558</v>
          </cell>
          <cell r="P22">
            <v>42613</v>
          </cell>
          <cell r="Q22">
            <v>25491.643</v>
          </cell>
          <cell r="R22">
            <v>0.87378210870865392</v>
          </cell>
          <cell r="S22">
            <v>42613</v>
          </cell>
          <cell r="T22">
            <v>16281.725</v>
          </cell>
          <cell r="U22">
            <v>6.2342802319994339</v>
          </cell>
          <cell r="V22">
            <v>42613</v>
          </cell>
          <cell r="W22">
            <v>5434.683</v>
          </cell>
          <cell r="X22">
            <v>9.2787603386049522</v>
          </cell>
          <cell r="Y22">
            <v>43465</v>
          </cell>
          <cell r="Z22">
            <v>18.105931341087334</v>
          </cell>
          <cell r="AA22">
            <v>43465</v>
          </cell>
          <cell r="AB22">
            <v>17.780100465335341</v>
          </cell>
          <cell r="AC22">
            <v>45838</v>
          </cell>
          <cell r="AD22">
            <v>9.370000000000001</v>
          </cell>
          <cell r="AE22" t="str">
            <v/>
          </cell>
          <cell r="AG22" t="str">
            <v/>
          </cell>
          <cell r="AI22" t="str">
            <v/>
          </cell>
          <cell r="AK22" t="str">
            <v/>
          </cell>
          <cell r="AM22" t="str">
            <v/>
          </cell>
          <cell r="AO22" t="str">
            <v/>
          </cell>
          <cell r="AQ22" t="str">
            <v/>
          </cell>
          <cell r="AS22" t="str">
            <v/>
          </cell>
          <cell r="AU22" t="str">
            <v/>
          </cell>
          <cell r="AW22" t="str">
            <v/>
          </cell>
          <cell r="AY22" t="str">
            <v/>
          </cell>
          <cell r="BM22" t="str">
            <v/>
          </cell>
          <cell r="BO22">
            <v>42613</v>
          </cell>
          <cell r="BP22">
            <v>-10.305176895450129</v>
          </cell>
          <cell r="BQ22">
            <v>42613</v>
          </cell>
          <cell r="BR22">
            <v>13.290040573890494</v>
          </cell>
          <cell r="BS22">
            <v>42613</v>
          </cell>
          <cell r="BT22">
            <v>-1.7509108033816667</v>
          </cell>
          <cell r="BU22">
            <v>42613</v>
          </cell>
          <cell r="BV22">
            <v>-1.7411013090576799</v>
          </cell>
          <cell r="BW22">
            <v>42613</v>
          </cell>
          <cell r="BX22">
            <v>8.9130000000000003</v>
          </cell>
          <cell r="BY22">
            <v>42613</v>
          </cell>
          <cell r="BZ22">
            <v>310.77199999999999</v>
          </cell>
          <cell r="CA22">
            <v>42613</v>
          </cell>
          <cell r="CB22">
            <v>3.17</v>
          </cell>
          <cell r="CC22">
            <v>42613</v>
          </cell>
          <cell r="CD22">
            <v>11.75</v>
          </cell>
          <cell r="CE22">
            <v>42613</v>
          </cell>
          <cell r="CF22">
            <v>1.94</v>
          </cell>
          <cell r="CG22">
            <v>42613</v>
          </cell>
          <cell r="CH22">
            <v>0.98</v>
          </cell>
          <cell r="CI22">
            <v>42613</v>
          </cell>
          <cell r="CJ22">
            <v>0.78</v>
          </cell>
          <cell r="CK22">
            <v>42613</v>
          </cell>
          <cell r="CL22">
            <v>74.999282836914063</v>
          </cell>
          <cell r="CM22">
            <v>44834</v>
          </cell>
          <cell r="CN22">
            <v>254.69</v>
          </cell>
        </row>
        <row r="23">
          <cell r="A23">
            <v>42643</v>
          </cell>
          <cell r="B23">
            <v>19595.687000000002</v>
          </cell>
          <cell r="C23">
            <v>-4.3452671629180877</v>
          </cell>
          <cell r="D23">
            <v>42643</v>
          </cell>
          <cell r="E23">
            <v>8609.2800000000007</v>
          </cell>
          <cell r="F23">
            <v>2.6346772566854026</v>
          </cell>
          <cell r="G23">
            <v>42643</v>
          </cell>
          <cell r="H23">
            <v>1982.306</v>
          </cell>
          <cell r="I23">
            <v>3.2214492512132598</v>
          </cell>
          <cell r="J23">
            <v>42643</v>
          </cell>
          <cell r="K23">
            <v>5522.1319999999996</v>
          </cell>
          <cell r="L23">
            <v>3.5117033660181596</v>
          </cell>
          <cell r="M23">
            <v>42643</v>
          </cell>
          <cell r="N23">
            <v>7682.1549999999997</v>
          </cell>
          <cell r="O23">
            <v>-9.6799039019210937</v>
          </cell>
          <cell r="P23">
            <v>42643</v>
          </cell>
          <cell r="Q23">
            <v>25349.920999999998</v>
          </cell>
          <cell r="R23">
            <v>1.9337762138500914</v>
          </cell>
          <cell r="S23">
            <v>42643</v>
          </cell>
          <cell r="T23">
            <v>16265.788</v>
          </cell>
          <cell r="U23">
            <v>5.9384670935175521</v>
          </cell>
          <cell r="V23">
            <v>42643</v>
          </cell>
          <cell r="W23">
            <v>5392.4369999999999</v>
          </cell>
          <cell r="X23">
            <v>8.4213347530980531</v>
          </cell>
          <cell r="Y23">
            <v>43555</v>
          </cell>
          <cell r="Z23">
            <v>18.009089360557184</v>
          </cell>
          <cell r="AA23">
            <v>43555</v>
          </cell>
          <cell r="AB23">
            <v>17.70263446049146</v>
          </cell>
          <cell r="AC23">
            <v>45930</v>
          </cell>
          <cell r="AD23">
            <v>9.2900000000000009</v>
          </cell>
          <cell r="AE23" t="str">
            <v/>
          </cell>
          <cell r="AG23" t="str">
            <v/>
          </cell>
          <cell r="AI23" t="str">
            <v/>
          </cell>
          <cell r="AK23" t="str">
            <v/>
          </cell>
          <cell r="AM23" t="str">
            <v/>
          </cell>
          <cell r="AO23" t="str">
            <v/>
          </cell>
          <cell r="AQ23" t="str">
            <v/>
          </cell>
          <cell r="AS23" t="str">
            <v/>
          </cell>
          <cell r="AU23" t="str">
            <v/>
          </cell>
          <cell r="AW23" t="str">
            <v/>
          </cell>
          <cell r="AY23" t="str">
            <v/>
          </cell>
          <cell r="BM23" t="str">
            <v/>
          </cell>
          <cell r="BO23">
            <v>42643</v>
          </cell>
          <cell r="BP23">
            <v>-9.6186819807006056</v>
          </cell>
          <cell r="BQ23">
            <v>42643</v>
          </cell>
          <cell r="BR23">
            <v>21.887236780853804</v>
          </cell>
          <cell r="BS23">
            <v>42643</v>
          </cell>
          <cell r="BT23">
            <v>-1.8098395619021601</v>
          </cell>
          <cell r="BU23">
            <v>42643</v>
          </cell>
          <cell r="BV23">
            <v>5.3651914506901877</v>
          </cell>
          <cell r="BW23">
            <v>42643</v>
          </cell>
          <cell r="BX23">
            <v>-39.405999999999999</v>
          </cell>
          <cell r="BY23">
            <v>42643</v>
          </cell>
          <cell r="BZ23">
            <v>290.63499999999999</v>
          </cell>
          <cell r="CA23">
            <v>42643</v>
          </cell>
          <cell r="CB23">
            <v>3.13</v>
          </cell>
          <cell r="CC23">
            <v>42643</v>
          </cell>
          <cell r="CD23">
            <v>9.89</v>
          </cell>
          <cell r="CE23">
            <v>42643</v>
          </cell>
          <cell r="CF23">
            <v>1.94</v>
          </cell>
          <cell r="CG23">
            <v>42643</v>
          </cell>
          <cell r="CH23">
            <v>0.99</v>
          </cell>
          <cell r="CI23">
            <v>42643</v>
          </cell>
          <cell r="CJ23">
            <v>0.78</v>
          </cell>
          <cell r="CK23">
            <v>42643</v>
          </cell>
          <cell r="CL23">
            <v>75.220542907714844</v>
          </cell>
          <cell r="CM23">
            <v>44926</v>
          </cell>
          <cell r="CN23">
            <v>262.55</v>
          </cell>
        </row>
        <row r="24">
          <cell r="A24">
            <v>42674</v>
          </cell>
          <cell r="B24">
            <v>19681.819</v>
          </cell>
          <cell r="C24">
            <v>-3.2920415084477295</v>
          </cell>
          <cell r="D24">
            <v>42674</v>
          </cell>
          <cell r="E24">
            <v>8681.1309999999994</v>
          </cell>
          <cell r="F24">
            <v>2.9709169966822158</v>
          </cell>
          <cell r="G24">
            <v>42674</v>
          </cell>
          <cell r="H24">
            <v>2002.587</v>
          </cell>
          <cell r="I24">
            <v>4.1548841967627759</v>
          </cell>
          <cell r="J24">
            <v>42674</v>
          </cell>
          <cell r="K24">
            <v>5549.75</v>
          </cell>
          <cell r="L24">
            <v>3.7510013357374916</v>
          </cell>
          <cell r="M24">
            <v>42674</v>
          </cell>
          <cell r="N24">
            <v>7713.8059999999996</v>
          </cell>
          <cell r="O24">
            <v>-8.1622523553807831</v>
          </cell>
          <cell r="P24">
            <v>42674</v>
          </cell>
          <cell r="Q24">
            <v>25461.094000000001</v>
          </cell>
          <cell r="R24">
            <v>-0.27419501213009623</v>
          </cell>
          <cell r="S24">
            <v>42674</v>
          </cell>
          <cell r="T24">
            <v>16310.986999999999</v>
          </cell>
          <cell r="U24">
            <v>5.7214256685940823</v>
          </cell>
          <cell r="V24">
            <v>42674</v>
          </cell>
          <cell r="W24">
            <v>5560.9539999999997</v>
          </cell>
          <cell r="X24">
            <v>12.528734422705213</v>
          </cell>
          <cell r="Y24">
            <v>43646</v>
          </cell>
          <cell r="Z24">
            <v>18.264351459142826</v>
          </cell>
          <cell r="AA24">
            <v>43646</v>
          </cell>
          <cell r="AB24">
            <v>17.791600279194785</v>
          </cell>
          <cell r="AC24" t="str">
            <v/>
          </cell>
          <cell r="AE24">
            <v>42674</v>
          </cell>
          <cell r="AF24">
            <v>8.8971849207727356</v>
          </cell>
          <cell r="AG24">
            <v>42674</v>
          </cell>
          <cell r="AH24">
            <v>17.965263745707141</v>
          </cell>
          <cell r="AI24">
            <v>42674</v>
          </cell>
          <cell r="AJ24">
            <v>11.112556539572902</v>
          </cell>
          <cell r="AK24">
            <v>42674</v>
          </cell>
          <cell r="AL24">
            <v>17.507250205497865</v>
          </cell>
          <cell r="AM24">
            <v>42674</v>
          </cell>
          <cell r="AN24">
            <v>12.83861045477529</v>
          </cell>
          <cell r="AO24">
            <v>42674</v>
          </cell>
          <cell r="AP24">
            <v>28.091804311983658</v>
          </cell>
          <cell r="AQ24">
            <v>42674</v>
          </cell>
          <cell r="AR24">
            <v>37.619121795963885</v>
          </cell>
          <cell r="AS24">
            <v>42674</v>
          </cell>
          <cell r="AT24">
            <v>3.5895204569422239</v>
          </cell>
          <cell r="AU24">
            <v>42674</v>
          </cell>
          <cell r="AV24">
            <v>17.679239545612436</v>
          </cell>
          <cell r="AW24">
            <v>42674</v>
          </cell>
          <cell r="AX24">
            <v>4.9563523457335874</v>
          </cell>
          <cell r="AY24">
            <v>42674</v>
          </cell>
          <cell r="AZ24">
            <v>3.6561728987665347</v>
          </cell>
          <cell r="BM24">
            <v>42674</v>
          </cell>
          <cell r="BN24">
            <v>57.999854753567604</v>
          </cell>
          <cell r="BO24">
            <v>42674</v>
          </cell>
          <cell r="BP24">
            <v>-10.04969187189827</v>
          </cell>
          <cell r="BQ24">
            <v>42674</v>
          </cell>
          <cell r="BR24">
            <v>17.863811209511194</v>
          </cell>
          <cell r="BS24">
            <v>42674</v>
          </cell>
          <cell r="BT24">
            <v>-1.9863467858882045</v>
          </cell>
          <cell r="BU24">
            <v>42674</v>
          </cell>
          <cell r="BV24">
            <v>1.8270497221955839</v>
          </cell>
          <cell r="BW24">
            <v>42674</v>
          </cell>
          <cell r="BX24">
            <v>-41.427</v>
          </cell>
          <cell r="BY24">
            <v>42674</v>
          </cell>
          <cell r="BZ24">
            <v>322.21199999999999</v>
          </cell>
          <cell r="CA24">
            <v>42674</v>
          </cell>
          <cell r="CB24">
            <v>3.09</v>
          </cell>
          <cell r="CC24">
            <v>42674</v>
          </cell>
          <cell r="CD24">
            <v>9.58</v>
          </cell>
          <cell r="CE24">
            <v>42674</v>
          </cell>
          <cell r="CF24">
            <v>1.92</v>
          </cell>
          <cell r="CG24">
            <v>42674</v>
          </cell>
          <cell r="CH24">
            <v>0.98</v>
          </cell>
          <cell r="CI24">
            <v>42674</v>
          </cell>
          <cell r="CJ24">
            <v>0.79</v>
          </cell>
          <cell r="CK24">
            <v>42674</v>
          </cell>
          <cell r="CL24">
            <v>74.958763122558594</v>
          </cell>
          <cell r="CM24">
            <v>45016</v>
          </cell>
          <cell r="CN24">
            <v>290.16000000000003</v>
          </cell>
        </row>
        <row r="25">
          <cell r="A25">
            <v>42704</v>
          </cell>
          <cell r="B25">
            <v>19704.988000000001</v>
          </cell>
          <cell r="C25">
            <v>-2.8428672618277973</v>
          </cell>
          <cell r="D25">
            <v>42704</v>
          </cell>
          <cell r="E25">
            <v>8720.73</v>
          </cell>
          <cell r="F25">
            <v>3.5154562227998065</v>
          </cell>
          <cell r="G25">
            <v>42704</v>
          </cell>
          <cell r="H25">
            <v>2016.8510000000001</v>
          </cell>
          <cell r="I25">
            <v>5.3514333188988905</v>
          </cell>
          <cell r="J25">
            <v>42704</v>
          </cell>
          <cell r="K25">
            <v>5575.1790000000001</v>
          </cell>
          <cell r="L25">
            <v>4.0310892759612749</v>
          </cell>
          <cell r="M25">
            <v>42704</v>
          </cell>
          <cell r="N25">
            <v>7710.39</v>
          </cell>
          <cell r="O25">
            <v>-7.8700122379715465</v>
          </cell>
          <cell r="P25">
            <v>42704</v>
          </cell>
          <cell r="Q25">
            <v>25701.858</v>
          </cell>
          <cell r="R25">
            <v>0.3320986610927168</v>
          </cell>
          <cell r="S25">
            <v>42704</v>
          </cell>
          <cell r="T25">
            <v>16387.188999999998</v>
          </cell>
          <cell r="U25">
            <v>6.2035729277402085</v>
          </cell>
          <cell r="V25">
            <v>42704</v>
          </cell>
          <cell r="W25">
            <v>5624.7290000000003</v>
          </cell>
          <cell r="X25">
            <v>11.741220690107301</v>
          </cell>
          <cell r="Y25">
            <v>43738</v>
          </cell>
          <cell r="Z25">
            <v>18.37650186396462</v>
          </cell>
          <cell r="AA25">
            <v>43738</v>
          </cell>
          <cell r="AB25">
            <v>17.922977364489974</v>
          </cell>
          <cell r="AC25" t="str">
            <v/>
          </cell>
          <cell r="AE25">
            <v>42704</v>
          </cell>
          <cell r="AF25">
            <v>9.2604083496670135</v>
          </cell>
          <cell r="AG25">
            <v>42704</v>
          </cell>
          <cell r="AH25">
            <v>17.446236209021126</v>
          </cell>
          <cell r="AI25">
            <v>42704</v>
          </cell>
          <cell r="AJ25">
            <v>10.704225556652524</v>
          </cell>
          <cell r="AK25">
            <v>42704</v>
          </cell>
          <cell r="AL25">
            <v>17.207069282011066</v>
          </cell>
          <cell r="AM25">
            <v>42704</v>
          </cell>
          <cell r="AN25">
            <v>12.07067694277641</v>
          </cell>
          <cell r="AO25">
            <v>42704</v>
          </cell>
          <cell r="AP25">
            <v>27.767728268834375</v>
          </cell>
          <cell r="AQ25">
            <v>42704</v>
          </cell>
          <cell r="AR25">
            <v>35.543951383714166</v>
          </cell>
          <cell r="AS25">
            <v>42704</v>
          </cell>
          <cell r="AT25">
            <v>3.6865824405041834</v>
          </cell>
          <cell r="AU25">
            <v>42704</v>
          </cell>
          <cell r="AV25">
            <v>17.654381031073481</v>
          </cell>
          <cell r="AW25">
            <v>42704</v>
          </cell>
          <cell r="AX25">
            <v>5.1464828243079754</v>
          </cell>
          <cell r="AY25">
            <v>42704</v>
          </cell>
          <cell r="AZ25">
            <v>3.656786327395503</v>
          </cell>
          <cell r="BM25">
            <v>42704</v>
          </cell>
          <cell r="BN25">
            <v>55.167284495698752</v>
          </cell>
          <cell r="BO25">
            <v>42704</v>
          </cell>
          <cell r="BP25">
            <v>-10.006415969156379</v>
          </cell>
          <cell r="BQ25">
            <v>42704</v>
          </cell>
          <cell r="BR25">
            <v>16.516675788368971</v>
          </cell>
          <cell r="BS25">
            <v>42704</v>
          </cell>
          <cell r="BT25">
            <v>-3.1511676288552559</v>
          </cell>
          <cell r="BU25">
            <v>42704</v>
          </cell>
          <cell r="BV25">
            <v>2.3263615448487318</v>
          </cell>
          <cell r="BW25">
            <v>42704</v>
          </cell>
          <cell r="BX25">
            <v>-45.753</v>
          </cell>
          <cell r="BY25">
            <v>42704</v>
          </cell>
          <cell r="BZ25">
            <v>344.83800000000002</v>
          </cell>
          <cell r="CA25">
            <v>42704</v>
          </cell>
          <cell r="CB25">
            <v>3.04</v>
          </cell>
          <cell r="CC25">
            <v>42704</v>
          </cell>
          <cell r="CD25">
            <v>9.2200000000000006</v>
          </cell>
          <cell r="CE25">
            <v>42704</v>
          </cell>
          <cell r="CF25">
            <v>1.91</v>
          </cell>
          <cell r="CG25">
            <v>42704</v>
          </cell>
          <cell r="CH25">
            <v>0.99</v>
          </cell>
          <cell r="CI25">
            <v>42704</v>
          </cell>
          <cell r="CJ25">
            <v>0.77</v>
          </cell>
          <cell r="CK25">
            <v>42704</v>
          </cell>
          <cell r="CL25">
            <v>74.646469116210938</v>
          </cell>
          <cell r="CM25">
            <v>45107</v>
          </cell>
          <cell r="CN25">
            <v>310.79000000000002</v>
          </cell>
        </row>
        <row r="26">
          <cell r="A26">
            <v>42735</v>
          </cell>
          <cell r="B26">
            <v>20533.703000000001</v>
          </cell>
          <cell r="C26">
            <v>1.2755857844584328</v>
          </cell>
          <cell r="D26">
            <v>42735</v>
          </cell>
          <cell r="E26">
            <v>8819.3739999999998</v>
          </cell>
          <cell r="F26">
            <v>4.6362611498324213</v>
          </cell>
          <cell r="G26">
            <v>42735</v>
          </cell>
          <cell r="H26">
            <v>2043.1179999999999</v>
          </cell>
          <cell r="I26">
            <v>7.2877972036417882</v>
          </cell>
          <cell r="J26">
            <v>42735</v>
          </cell>
          <cell r="K26">
            <v>5596.0079999999998</v>
          </cell>
          <cell r="L26">
            <v>4.078974923996026</v>
          </cell>
          <cell r="M26">
            <v>42735</v>
          </cell>
          <cell r="N26">
            <v>8107.9709999999995</v>
          </cell>
          <cell r="O26">
            <v>-1.0373297364236977</v>
          </cell>
          <cell r="P26">
            <v>42735</v>
          </cell>
          <cell r="Q26">
            <v>26133.248</v>
          </cell>
          <cell r="R26">
            <v>3.9514046810902315</v>
          </cell>
          <cell r="S26">
            <v>42735</v>
          </cell>
          <cell r="T26">
            <v>16597.649000000001</v>
          </cell>
          <cell r="U26">
            <v>6.6597842082602554</v>
          </cell>
          <cell r="V26">
            <v>42735</v>
          </cell>
          <cell r="W26">
            <v>5756.1040000000003</v>
          </cell>
          <cell r="X26">
            <v>8.4467079595732528</v>
          </cell>
          <cell r="Y26">
            <v>43830</v>
          </cell>
          <cell r="Z26">
            <v>18.722168887373766</v>
          </cell>
          <cell r="AA26">
            <v>43830</v>
          </cell>
          <cell r="AB26">
            <v>17.918769091728407</v>
          </cell>
          <cell r="AC26" t="str">
            <v/>
          </cell>
          <cell r="AE26">
            <v>42735</v>
          </cell>
          <cell r="AF26">
            <v>8.4884027141632963</v>
          </cell>
          <cell r="AG26">
            <v>42735</v>
          </cell>
          <cell r="AH26">
            <v>16.822258470233692</v>
          </cell>
          <cell r="AI26">
            <v>42735</v>
          </cell>
          <cell r="AJ26">
            <v>11.426900965735223</v>
          </cell>
          <cell r="AK26">
            <v>42735</v>
          </cell>
          <cell r="AL26">
            <v>16.018270175950221</v>
          </cell>
          <cell r="AM26">
            <v>42735</v>
          </cell>
          <cell r="AN26">
            <v>11.441779757487764</v>
          </cell>
          <cell r="AO26">
            <v>42735</v>
          </cell>
          <cell r="AP26">
            <v>26.612250923302909</v>
          </cell>
          <cell r="AQ26">
            <v>42735</v>
          </cell>
          <cell r="AR26">
            <v>32.892006245308735</v>
          </cell>
          <cell r="AS26">
            <v>42735</v>
          </cell>
          <cell r="AT26">
            <v>3.272124477337047</v>
          </cell>
          <cell r="AU26">
            <v>42735</v>
          </cell>
          <cell r="AV26">
            <v>13.388829319146978</v>
          </cell>
          <cell r="AW26">
            <v>42735</v>
          </cell>
          <cell r="AX26">
            <v>4.5746087674181268</v>
          </cell>
          <cell r="AY26">
            <v>42735</v>
          </cell>
          <cell r="AZ26">
            <v>3.2980098217134683</v>
          </cell>
          <cell r="BM26">
            <v>42735</v>
          </cell>
          <cell r="BN26">
            <v>54.928906893955123</v>
          </cell>
          <cell r="BO26">
            <v>42735</v>
          </cell>
          <cell r="BP26">
            <v>-10.149510750611556</v>
          </cell>
          <cell r="BQ26">
            <v>42735</v>
          </cell>
          <cell r="BR26">
            <v>10.988085296459559</v>
          </cell>
          <cell r="BS26">
            <v>42735</v>
          </cell>
          <cell r="BT26">
            <v>-2.7470589092817521</v>
          </cell>
          <cell r="BU26">
            <v>42735</v>
          </cell>
          <cell r="BV26">
            <v>-2.4538212137212079</v>
          </cell>
          <cell r="BW26">
            <v>42735</v>
          </cell>
          <cell r="BX26">
            <v>-96.346999999999994</v>
          </cell>
          <cell r="BY26">
            <v>42735</v>
          </cell>
          <cell r="BZ26">
            <v>332.43900000000002</v>
          </cell>
          <cell r="CA26">
            <v>42735</v>
          </cell>
          <cell r="CB26">
            <v>3.05</v>
          </cell>
          <cell r="CC26">
            <v>42735</v>
          </cell>
          <cell r="CD26">
            <v>7.96</v>
          </cell>
          <cell r="CE26">
            <v>42735</v>
          </cell>
          <cell r="CF26">
            <v>1.91</v>
          </cell>
          <cell r="CG26">
            <v>42735</v>
          </cell>
          <cell r="CH26">
            <v>1.01</v>
          </cell>
          <cell r="CI26">
            <v>42735</v>
          </cell>
          <cell r="CJ26">
            <v>0.8</v>
          </cell>
          <cell r="CK26">
            <v>42735</v>
          </cell>
          <cell r="CL26">
            <v>75.724845886230469</v>
          </cell>
          <cell r="CM26">
            <v>45199</v>
          </cell>
          <cell r="CN26">
            <v>313.74</v>
          </cell>
        </row>
        <row r="27">
          <cell r="A27">
            <v>42766</v>
          </cell>
          <cell r="B27">
            <v>20559.099999999999</v>
          </cell>
          <cell r="C27">
            <v>1.399277577433633</v>
          </cell>
          <cell r="D27">
            <v>42766</v>
          </cell>
          <cell r="E27">
            <v>8838.3719999999994</v>
          </cell>
          <cell r="F27">
            <v>5.3304899985532339</v>
          </cell>
          <cell r="G27">
            <v>42766</v>
          </cell>
          <cell r="H27">
            <v>2055.7869999999998</v>
          </cell>
          <cell r="I27">
            <v>8.3628867153155326</v>
          </cell>
          <cell r="J27">
            <v>42766</v>
          </cell>
          <cell r="K27">
            <v>5623.4</v>
          </cell>
          <cell r="L27">
            <v>4.9168020245282218</v>
          </cell>
          <cell r="M27">
            <v>42766</v>
          </cell>
          <cell r="N27">
            <v>8155.6790000000001</v>
          </cell>
          <cell r="O27">
            <v>-1.0840791736920763</v>
          </cell>
          <cell r="P27">
            <v>42766</v>
          </cell>
          <cell r="Q27">
            <v>26201.85</v>
          </cell>
          <cell r="R27">
            <v>3.0374960793461581</v>
          </cell>
          <cell r="S27">
            <v>42766</v>
          </cell>
          <cell r="T27">
            <v>16776.920999999998</v>
          </cell>
          <cell r="U27">
            <v>6.9258268929185407</v>
          </cell>
          <cell r="V27">
            <v>42766</v>
          </cell>
          <cell r="W27">
            <v>5603.4229999999998</v>
          </cell>
          <cell r="X27">
            <v>10.00004122481679</v>
          </cell>
          <cell r="Y27">
            <v>43921</v>
          </cell>
          <cell r="Z27">
            <v>18.138420444726549</v>
          </cell>
          <cell r="AA27">
            <v>43921</v>
          </cell>
          <cell r="AB27">
            <v>16.314991943212608</v>
          </cell>
          <cell r="AC27" t="str">
            <v/>
          </cell>
          <cell r="AE27">
            <v>42766</v>
          </cell>
          <cell r="AF27">
            <v>8.14345402085595</v>
          </cell>
          <cell r="AG27">
            <v>42766</v>
          </cell>
          <cell r="AH27">
            <v>16.444296356179777</v>
          </cell>
          <cell r="AI27">
            <v>42766</v>
          </cell>
          <cell r="AJ27">
            <v>10.877769635843125</v>
          </cell>
          <cell r="AK27">
            <v>42766</v>
          </cell>
          <cell r="AL27">
            <v>15.961747137247128</v>
          </cell>
          <cell r="AM27">
            <v>42766</v>
          </cell>
          <cell r="AN27">
            <v>10.344334285507301</v>
          </cell>
          <cell r="AO27">
            <v>42766</v>
          </cell>
          <cell r="AP27">
            <v>26.330135290968293</v>
          </cell>
          <cell r="AQ27">
            <v>42766</v>
          </cell>
          <cell r="AR27">
            <v>31.634745843752217</v>
          </cell>
          <cell r="AS27">
            <v>42766</v>
          </cell>
          <cell r="AT27">
            <v>3.336018239082982</v>
          </cell>
          <cell r="AU27">
            <v>42766</v>
          </cell>
          <cell r="AV27">
            <v>12.953058348412025</v>
          </cell>
          <cell r="AW27">
            <v>42766</v>
          </cell>
          <cell r="AX27">
            <v>4.6381673499894411</v>
          </cell>
          <cell r="AY27">
            <v>42766</v>
          </cell>
          <cell r="AZ27">
            <v>3.3732527052513026</v>
          </cell>
          <cell r="BM27">
            <v>42766</v>
          </cell>
          <cell r="BN27">
            <v>56.522678386762259</v>
          </cell>
          <cell r="BO27">
            <v>42766</v>
          </cell>
          <cell r="BP27">
            <v>-3.8069204613640939</v>
          </cell>
          <cell r="BQ27">
            <v>42766</v>
          </cell>
          <cell r="BR27">
            <v>12.526883615978557</v>
          </cell>
          <cell r="BS27">
            <v>42766</v>
          </cell>
          <cell r="BT27">
            <v>-3.3017778803971387</v>
          </cell>
          <cell r="BU27">
            <v>42766</v>
          </cell>
          <cell r="BV27">
            <v>8.1945589447650402</v>
          </cell>
          <cell r="BW27">
            <v>42766</v>
          </cell>
          <cell r="BX27">
            <v>4.8029999999999999</v>
          </cell>
          <cell r="BY27">
            <v>42766</v>
          </cell>
          <cell r="BZ27">
            <v>38.808</v>
          </cell>
          <cell r="CA27">
            <v>42766</v>
          </cell>
          <cell r="CB27">
            <v>2.89</v>
          </cell>
          <cell r="CC27">
            <v>42766</v>
          </cell>
          <cell r="CD27">
            <v>11.93</v>
          </cell>
          <cell r="CE27">
            <v>42766</v>
          </cell>
          <cell r="CF27">
            <v>1.95</v>
          </cell>
          <cell r="CG27">
            <v>42766</v>
          </cell>
          <cell r="CH27">
            <v>0.96</v>
          </cell>
          <cell r="CI27">
            <v>42766</v>
          </cell>
          <cell r="CJ27">
            <v>0.63000000000000012</v>
          </cell>
          <cell r="CK27">
            <v>42766</v>
          </cell>
          <cell r="CL27">
            <v>75.932929992675781</v>
          </cell>
          <cell r="CM27">
            <v>45291</v>
          </cell>
          <cell r="CN27">
            <v>305.43</v>
          </cell>
        </row>
        <row r="28">
          <cell r="A28">
            <v>42794</v>
          </cell>
          <cell r="B28">
            <v>20489.358</v>
          </cell>
          <cell r="C28">
            <v>2.7701099042642952</v>
          </cell>
          <cell r="D28">
            <v>42794</v>
          </cell>
          <cell r="E28">
            <v>8871.67</v>
          </cell>
          <cell r="F28">
            <v>5.8416453691006787</v>
          </cell>
          <cell r="G28">
            <v>42794</v>
          </cell>
          <cell r="H28">
            <v>2076.7089999999998</v>
          </cell>
          <cell r="I28">
            <v>9.4414227165196216</v>
          </cell>
          <cell r="J28">
            <v>42794</v>
          </cell>
          <cell r="K28">
            <v>5643.0770000000002</v>
          </cell>
          <cell r="L28">
            <v>4.972070146354346</v>
          </cell>
          <cell r="M28">
            <v>42794</v>
          </cell>
          <cell r="N28">
            <v>8228.4750000000004</v>
          </cell>
          <cell r="O28">
            <v>2.411764874269684</v>
          </cell>
          <cell r="P28">
            <v>42794</v>
          </cell>
          <cell r="Q28">
            <v>26242.188999999998</v>
          </cell>
          <cell r="R28">
            <v>3.5904764239413467</v>
          </cell>
          <cell r="S28">
            <v>42794</v>
          </cell>
          <cell r="T28">
            <v>16885.826000000001</v>
          </cell>
          <cell r="U28">
            <v>7.0171621526984529</v>
          </cell>
          <cell r="V28">
            <v>42794</v>
          </cell>
          <cell r="W28">
            <v>5615.4390000000003</v>
          </cell>
          <cell r="X28">
            <v>9.0089060010971842</v>
          </cell>
          <cell r="Y28">
            <v>44012</v>
          </cell>
          <cell r="Z28">
            <v>19.62007416350108</v>
          </cell>
          <cell r="AA28">
            <v>44012</v>
          </cell>
          <cell r="AB28">
            <v>17.760356646924887</v>
          </cell>
          <cell r="AC28" t="str">
            <v/>
          </cell>
          <cell r="AE28">
            <v>42794</v>
          </cell>
          <cell r="AF28">
            <v>8.2334696887670198</v>
          </cell>
          <cell r="AG28">
            <v>42794</v>
          </cell>
          <cell r="AH28">
            <v>16.337703707888487</v>
          </cell>
          <cell r="AI28">
            <v>42794</v>
          </cell>
          <cell r="AJ28">
            <v>10.885563928848608</v>
          </cell>
          <cell r="AK28">
            <v>42794</v>
          </cell>
          <cell r="AL28">
            <v>15.808167943420653</v>
          </cell>
          <cell r="AM28">
            <v>42794</v>
          </cell>
          <cell r="AN28">
            <v>10.200377186763115</v>
          </cell>
          <cell r="AO28">
            <v>42794</v>
          </cell>
          <cell r="AP28">
            <v>26.199841142884988</v>
          </cell>
          <cell r="AQ28">
            <v>42794</v>
          </cell>
          <cell r="AR28">
            <v>31.212095654248788</v>
          </cell>
          <cell r="AS28">
            <v>42794</v>
          </cell>
          <cell r="AT28">
            <v>3.3422287332817913</v>
          </cell>
          <cell r="AU28">
            <v>42794</v>
          </cell>
          <cell r="AV28">
            <v>12.120749488586068</v>
          </cell>
          <cell r="AW28">
            <v>42794</v>
          </cell>
          <cell r="AX28">
            <v>4.7220674262500264</v>
          </cell>
          <cell r="AY28">
            <v>42794</v>
          </cell>
          <cell r="AZ28">
            <v>3.3370209227082102</v>
          </cell>
          <cell r="BM28">
            <v>42794</v>
          </cell>
          <cell r="BN28">
            <v>55.48106069155466</v>
          </cell>
          <cell r="BO28">
            <v>42794</v>
          </cell>
          <cell r="BP28">
            <v>-4.7762356606712908</v>
          </cell>
          <cell r="BQ28">
            <v>42794</v>
          </cell>
          <cell r="BR28">
            <v>27.516731734523159</v>
          </cell>
          <cell r="BS28">
            <v>42794</v>
          </cell>
          <cell r="BT28">
            <v>-1.2672202755244166</v>
          </cell>
          <cell r="BU28">
            <v>42794</v>
          </cell>
          <cell r="BV28">
            <v>17.694074275526539</v>
          </cell>
          <cell r="BW28">
            <v>42794</v>
          </cell>
          <cell r="BX28">
            <v>4.2690000000000001</v>
          </cell>
          <cell r="BY28">
            <v>42794</v>
          </cell>
          <cell r="BZ28">
            <v>74.007999999999996</v>
          </cell>
          <cell r="CA28">
            <v>42794</v>
          </cell>
          <cell r="CB28">
            <v>3.06</v>
          </cell>
          <cell r="CC28">
            <v>42794</v>
          </cell>
          <cell r="CD28">
            <v>11.56</v>
          </cell>
          <cell r="CE28">
            <v>42794</v>
          </cell>
          <cell r="CF28">
            <v>1.9</v>
          </cell>
          <cell r="CG28">
            <v>42794</v>
          </cell>
          <cell r="CH28">
            <v>1</v>
          </cell>
          <cell r="CI28">
            <v>42794</v>
          </cell>
          <cell r="CJ28">
            <v>0.71</v>
          </cell>
          <cell r="CK28">
            <v>42794</v>
          </cell>
          <cell r="CL28">
            <v>75.996368408203125</v>
          </cell>
          <cell r="CM28">
            <v>45322</v>
          </cell>
          <cell r="CN28">
            <v>331.90000000000003</v>
          </cell>
        </row>
        <row r="29">
          <cell r="A29">
            <v>42825</v>
          </cell>
          <cell r="B29">
            <v>20601.776000000002</v>
          </cell>
          <cell r="C29">
            <v>3.0413277140971751</v>
          </cell>
          <cell r="D29">
            <v>42825</v>
          </cell>
          <cell r="E29">
            <v>8968.5660000000007</v>
          </cell>
          <cell r="F29">
            <v>6.480979420714994</v>
          </cell>
          <cell r="G29">
            <v>42825</v>
          </cell>
          <cell r="H29">
            <v>2116.7350000000001</v>
          </cell>
          <cell r="I29">
            <v>10.597762479204809</v>
          </cell>
          <cell r="J29">
            <v>42825</v>
          </cell>
          <cell r="K29">
            <v>5677.3450000000003</v>
          </cell>
          <cell r="L29">
            <v>5.2332228362049982</v>
          </cell>
          <cell r="M29">
            <v>42825</v>
          </cell>
          <cell r="N29">
            <v>8148.6040000000003</v>
          </cell>
          <cell r="O29">
            <v>2.3152444566713726</v>
          </cell>
          <cell r="P29">
            <v>42825</v>
          </cell>
          <cell r="Q29">
            <v>26489.305</v>
          </cell>
          <cell r="R29">
            <v>5.3980831687895803</v>
          </cell>
          <cell r="S29">
            <v>42825</v>
          </cell>
          <cell r="T29">
            <v>16852.919000000002</v>
          </cell>
          <cell r="U29">
            <v>6.1320673918251467</v>
          </cell>
          <cell r="V29">
            <v>42825</v>
          </cell>
          <cell r="W29">
            <v>5872.22</v>
          </cell>
          <cell r="X29">
            <v>10.51337675538333</v>
          </cell>
          <cell r="Y29">
            <v>44104</v>
          </cell>
          <cell r="Z29">
            <v>20.123565615382091</v>
          </cell>
          <cell r="AA29">
            <v>44104</v>
          </cell>
          <cell r="AB29">
            <v>18.244444293437155</v>
          </cell>
          <cell r="AC29" t="str">
            <v/>
          </cell>
          <cell r="AE29">
            <v>42825</v>
          </cell>
          <cell r="AF29">
            <v>8.0078697509709897</v>
          </cell>
          <cell r="AG29">
            <v>42825</v>
          </cell>
          <cell r="AH29">
            <v>16.016969806627895</v>
          </cell>
          <cell r="AI29">
            <v>42825</v>
          </cell>
          <cell r="AJ29">
            <v>10.615256440579484</v>
          </cell>
          <cell r="AK29">
            <v>42825</v>
          </cell>
          <cell r="AL29">
            <v>15.656605038256446</v>
          </cell>
          <cell r="AM29">
            <v>42825</v>
          </cell>
          <cell r="AN29">
            <v>10.10044210635955</v>
          </cell>
          <cell r="AO29">
            <v>42825</v>
          </cell>
          <cell r="AP29">
            <v>25.78829631464275</v>
          </cell>
          <cell r="AQ29">
            <v>42825</v>
          </cell>
          <cell r="AR29">
            <v>30.067489843638668</v>
          </cell>
          <cell r="AS29">
            <v>42825</v>
          </cell>
          <cell r="AT29">
            <v>3.3036959534553709</v>
          </cell>
          <cell r="AU29">
            <v>42825</v>
          </cell>
          <cell r="AV29">
            <v>11.849576453949584</v>
          </cell>
          <cell r="AW29">
            <v>42825</v>
          </cell>
          <cell r="AX29">
            <v>4.6384086265298201</v>
          </cell>
          <cell r="AY29">
            <v>42825</v>
          </cell>
          <cell r="AZ29">
            <v>3.3000658473037308</v>
          </cell>
          <cell r="BM29">
            <v>42825</v>
          </cell>
          <cell r="BN29">
            <v>55.523715038263411</v>
          </cell>
          <cell r="BO29">
            <v>42825</v>
          </cell>
          <cell r="BP29">
            <v>-6.7776058387417182</v>
          </cell>
          <cell r="BQ29">
            <v>42825</v>
          </cell>
          <cell r="BR29">
            <v>3.760097585109734</v>
          </cell>
          <cell r="BS29">
            <v>42825</v>
          </cell>
          <cell r="BT29">
            <v>-0.26201868307130782</v>
          </cell>
          <cell r="BU29">
            <v>42825</v>
          </cell>
          <cell r="BV29">
            <v>-5.2259545674238739</v>
          </cell>
          <cell r="BW29">
            <v>42825</v>
          </cell>
          <cell r="BX29">
            <v>15.701000000000001</v>
          </cell>
          <cell r="BY29">
            <v>42825</v>
          </cell>
          <cell r="BZ29">
            <v>128.23599999999999</v>
          </cell>
          <cell r="CA29">
            <v>42825</v>
          </cell>
          <cell r="CB29">
            <v>3.13</v>
          </cell>
          <cell r="CC29">
            <v>42825</v>
          </cell>
          <cell r="CD29">
            <v>12.99</v>
          </cell>
          <cell r="CE29">
            <v>42825</v>
          </cell>
          <cell r="CF29">
            <v>1.86</v>
          </cell>
          <cell r="CG29">
            <v>42825</v>
          </cell>
          <cell r="CH29">
            <v>0.99</v>
          </cell>
          <cell r="CI29">
            <v>42825</v>
          </cell>
          <cell r="CJ29">
            <v>0.72</v>
          </cell>
          <cell r="CK29">
            <v>42825</v>
          </cell>
          <cell r="CL29">
            <v>75.322616577148438</v>
          </cell>
          <cell r="CM29">
            <v>45351</v>
          </cell>
          <cell r="CN29">
            <v>329.23</v>
          </cell>
        </row>
        <row r="30">
          <cell r="A30">
            <v>42855</v>
          </cell>
          <cell r="B30">
            <v>20674.310000000001</v>
          </cell>
          <cell r="C30">
            <v>3.5337822601124946</v>
          </cell>
          <cell r="D30">
            <v>42855</v>
          </cell>
          <cell r="E30">
            <v>9012.5570000000007</v>
          </cell>
          <cell r="F30">
            <v>6.5405494608639092</v>
          </cell>
          <cell r="G30">
            <v>42855</v>
          </cell>
          <cell r="H30">
            <v>2143.7080000000001</v>
          </cell>
          <cell r="I30">
            <v>10.989107710341095</v>
          </cell>
          <cell r="J30">
            <v>42855</v>
          </cell>
          <cell r="K30">
            <v>5694.0730000000003</v>
          </cell>
          <cell r="L30">
            <v>5.218465955129914</v>
          </cell>
          <cell r="M30">
            <v>42855</v>
          </cell>
          <cell r="N30">
            <v>8216.5889999999999</v>
          </cell>
          <cell r="O30">
            <v>2.5214142848408727</v>
          </cell>
          <cell r="P30">
            <v>42855</v>
          </cell>
          <cell r="Q30">
            <v>26477.796999999999</v>
          </cell>
          <cell r="R30">
            <v>5.8086551807836173</v>
          </cell>
          <cell r="S30">
            <v>42855</v>
          </cell>
          <cell r="T30">
            <v>16884.106</v>
          </cell>
          <cell r="U30">
            <v>6.1201942558060107</v>
          </cell>
          <cell r="V30">
            <v>42855</v>
          </cell>
          <cell r="W30">
            <v>5731.0219999999999</v>
          </cell>
          <cell r="X30">
            <v>7.1482830446298662</v>
          </cell>
          <cell r="Y30">
            <v>44196</v>
          </cell>
          <cell r="Z30">
            <v>18.286210835932387</v>
          </cell>
          <cell r="AA30">
            <v>44196</v>
          </cell>
          <cell r="AB30">
            <v>16.6592227898612</v>
          </cell>
          <cell r="AC30" t="str">
            <v/>
          </cell>
          <cell r="AE30">
            <v>42855</v>
          </cell>
          <cell r="AF30">
            <v>7.8915579082146179</v>
          </cell>
          <cell r="AG30">
            <v>42855</v>
          </cell>
          <cell r="AH30">
            <v>15.81991737896376</v>
          </cell>
          <cell r="AI30">
            <v>42855</v>
          </cell>
          <cell r="AJ30">
            <v>10.604226637131729</v>
          </cell>
          <cell r="AK30">
            <v>42855</v>
          </cell>
          <cell r="AL30">
            <v>15.260669769844812</v>
          </cell>
          <cell r="AM30">
            <v>42855</v>
          </cell>
          <cell r="AN30">
            <v>9.7593654576169282</v>
          </cell>
          <cell r="AO30">
            <v>42855</v>
          </cell>
          <cell r="AP30">
            <v>25.697732345158812</v>
          </cell>
          <cell r="AQ30">
            <v>42855</v>
          </cell>
          <cell r="AR30">
            <v>28.730442412118435</v>
          </cell>
          <cell r="AS30">
            <v>42855</v>
          </cell>
          <cell r="AT30">
            <v>3.5877865255226</v>
          </cell>
          <cell r="AU30">
            <v>42855</v>
          </cell>
          <cell r="AV30">
            <v>11.654317870678616</v>
          </cell>
          <cell r="AW30">
            <v>42855</v>
          </cell>
          <cell r="AX30">
            <v>4.5070155590846612</v>
          </cell>
          <cell r="AY30">
            <v>42855</v>
          </cell>
          <cell r="AZ30">
            <v>3.2367666260274492</v>
          </cell>
          <cell r="BM30">
            <v>42855</v>
          </cell>
          <cell r="BN30">
            <v>56.793703502250445</v>
          </cell>
          <cell r="BO30">
            <v>42855</v>
          </cell>
          <cell r="BP30">
            <v>-8.3740873398539755</v>
          </cell>
          <cell r="BQ30">
            <v>42855</v>
          </cell>
          <cell r="BR30">
            <v>1.4842226200336706</v>
          </cell>
          <cell r="BS30">
            <v>42855</v>
          </cell>
          <cell r="BT30">
            <v>0.13969502271806711</v>
          </cell>
          <cell r="BU30">
            <v>42855</v>
          </cell>
          <cell r="BV30">
            <v>-10.347250100361304</v>
          </cell>
          <cell r="BW30">
            <v>42855</v>
          </cell>
          <cell r="BX30">
            <v>14.368</v>
          </cell>
          <cell r="BY30">
            <v>42855</v>
          </cell>
          <cell r="BZ30">
            <v>151.72300000000001</v>
          </cell>
          <cell r="CA30">
            <v>42855</v>
          </cell>
          <cell r="CB30">
            <v>3.01</v>
          </cell>
          <cell r="CC30">
            <v>42855</v>
          </cell>
          <cell r="CD30">
            <v>11.36</v>
          </cell>
          <cell r="CE30">
            <v>42855</v>
          </cell>
          <cell r="CF30">
            <v>1.84</v>
          </cell>
          <cell r="CG30">
            <v>42855</v>
          </cell>
          <cell r="CH30">
            <v>1</v>
          </cell>
          <cell r="CI30">
            <v>42855</v>
          </cell>
          <cell r="CJ30">
            <v>0.73</v>
          </cell>
          <cell r="CK30">
            <v>42855</v>
          </cell>
          <cell r="CL30">
            <v>76.184165954589844</v>
          </cell>
          <cell r="CM30">
            <v>45382</v>
          </cell>
          <cell r="CN30">
            <v>262.64999999999998</v>
          </cell>
        </row>
        <row r="31">
          <cell r="A31">
            <v>42886</v>
          </cell>
          <cell r="B31">
            <v>20635.016</v>
          </cell>
          <cell r="C31">
            <v>3.7332843631507684</v>
          </cell>
          <cell r="D31">
            <v>42886</v>
          </cell>
          <cell r="E31">
            <v>9075.1630000000005</v>
          </cell>
          <cell r="F31">
            <v>6.8991407348144573</v>
          </cell>
          <cell r="G31">
            <v>42886</v>
          </cell>
          <cell r="H31">
            <v>2170.5030000000002</v>
          </cell>
          <cell r="I31">
            <v>11.564845788349377</v>
          </cell>
          <cell r="J31">
            <v>42886</v>
          </cell>
          <cell r="K31">
            <v>5722.2579999999998</v>
          </cell>
          <cell r="L31">
            <v>5.2426965192758912</v>
          </cell>
          <cell r="M31">
            <v>42886</v>
          </cell>
          <cell r="N31">
            <v>8209.3359999999993</v>
          </cell>
          <cell r="O31">
            <v>3.3703083114561272</v>
          </cell>
          <cell r="P31">
            <v>42886</v>
          </cell>
          <cell r="Q31">
            <v>26570.260999999999</v>
          </cell>
          <cell r="R31">
            <v>5.8225023984074031</v>
          </cell>
          <cell r="S31">
            <v>42886</v>
          </cell>
          <cell r="T31">
            <v>16925.002</v>
          </cell>
          <cell r="U31">
            <v>5.67034826070687</v>
          </cell>
          <cell r="V31">
            <v>42886</v>
          </cell>
          <cell r="W31">
            <v>5726.6580000000004</v>
          </cell>
          <cell r="X31">
            <v>7.872182196014732</v>
          </cell>
          <cell r="Y31">
            <v>44286</v>
          </cell>
          <cell r="Z31">
            <v>17.944288975669782</v>
          </cell>
          <cell r="AA31">
            <v>44286</v>
          </cell>
          <cell r="AB31">
            <v>16.336052966082409</v>
          </cell>
          <cell r="AC31" t="str">
            <v/>
          </cell>
          <cell r="AE31">
            <v>42886</v>
          </cell>
          <cell r="AF31">
            <v>7.6907736597202963</v>
          </cell>
          <cell r="AG31">
            <v>42886</v>
          </cell>
          <cell r="AH31">
            <v>15.270714046359062</v>
          </cell>
          <cell r="AI31">
            <v>42886</v>
          </cell>
          <cell r="AJ31">
            <v>10.10792525538432</v>
          </cell>
          <cell r="AK31">
            <v>42886</v>
          </cell>
          <cell r="AL31">
            <v>14.80453947648172</v>
          </cell>
          <cell r="AM31">
            <v>42886</v>
          </cell>
          <cell r="AN31">
            <v>8.8351646511070072</v>
          </cell>
          <cell r="AO31">
            <v>42886</v>
          </cell>
          <cell r="AP31">
            <v>25.26979120304355</v>
          </cell>
          <cell r="AQ31">
            <v>42886</v>
          </cell>
          <cell r="AR31">
            <v>25.331390841635486</v>
          </cell>
          <cell r="AS31">
            <v>42886</v>
          </cell>
          <cell r="AT31">
            <v>3.5616906347925164</v>
          </cell>
          <cell r="AU31">
            <v>42886</v>
          </cell>
          <cell r="AV31">
            <v>11.329243438645006</v>
          </cell>
          <cell r="AW31">
            <v>42886</v>
          </cell>
          <cell r="AX31">
            <v>4.4582152850424253</v>
          </cell>
          <cell r="AY31">
            <v>42886</v>
          </cell>
          <cell r="AZ31">
            <v>3.2172320945084971</v>
          </cell>
          <cell r="BM31">
            <v>42886</v>
          </cell>
          <cell r="BN31">
            <v>57.038984157696163</v>
          </cell>
          <cell r="BO31">
            <v>42886</v>
          </cell>
          <cell r="BP31">
            <v>-8.357631113120112</v>
          </cell>
          <cell r="BQ31">
            <v>42886</v>
          </cell>
          <cell r="BR31">
            <v>-1.6627266735058988</v>
          </cell>
          <cell r="BS31">
            <v>42886</v>
          </cell>
          <cell r="BT31">
            <v>-7.7384407041991565E-2</v>
          </cell>
          <cell r="BU31">
            <v>42886</v>
          </cell>
          <cell r="BV31">
            <v>-12.279953679183464</v>
          </cell>
          <cell r="BW31">
            <v>42886</v>
          </cell>
          <cell r="BX31">
            <v>14.954000000000001</v>
          </cell>
          <cell r="BY31">
            <v>42886</v>
          </cell>
          <cell r="BZ31">
            <v>194.64599999999999</v>
          </cell>
          <cell r="CA31">
            <v>42886</v>
          </cell>
          <cell r="CB31">
            <v>3.04</v>
          </cell>
          <cell r="CC31">
            <v>42886</v>
          </cell>
          <cell r="CD31">
            <v>11.41</v>
          </cell>
          <cell r="CE31">
            <v>42886</v>
          </cell>
          <cell r="CF31">
            <v>1.82</v>
          </cell>
          <cell r="CG31">
            <v>42886</v>
          </cell>
          <cell r="CH31">
            <v>1</v>
          </cell>
          <cell r="CI31">
            <v>42886</v>
          </cell>
          <cell r="CJ31">
            <v>0.74</v>
          </cell>
          <cell r="CK31">
            <v>42886</v>
          </cell>
          <cell r="CL31">
            <v>76.3056640625</v>
          </cell>
          <cell r="CM31">
            <v>45412</v>
          </cell>
          <cell r="CN31">
            <v>308.48</v>
          </cell>
        </row>
        <row r="32">
          <cell r="A32">
            <v>42916</v>
          </cell>
          <cell r="B32">
            <v>20667.942999999999</v>
          </cell>
          <cell r="C32">
            <v>4.911664165608598</v>
          </cell>
          <cell r="D32">
            <v>42916</v>
          </cell>
          <cell r="E32">
            <v>9110.6380000000008</v>
          </cell>
          <cell r="F32">
            <v>7.015546590319377</v>
          </cell>
          <cell r="G32">
            <v>42916</v>
          </cell>
          <cell r="H32">
            <v>2192.1550000000002</v>
          </cell>
          <cell r="I32">
            <v>12.208117007592456</v>
          </cell>
          <cell r="J32">
            <v>42916</v>
          </cell>
          <cell r="K32">
            <v>5757.8490000000002</v>
          </cell>
          <cell r="L32">
            <v>5.1517298168854753</v>
          </cell>
          <cell r="M32">
            <v>42916</v>
          </cell>
          <cell r="N32">
            <v>8266.7549999999992</v>
          </cell>
          <cell r="O32">
            <v>5.7767160979864007</v>
          </cell>
          <cell r="P32">
            <v>42916</v>
          </cell>
          <cell r="Q32">
            <v>26469.039000000001</v>
          </cell>
          <cell r="R32">
            <v>5.2786910062442738</v>
          </cell>
          <cell r="S32">
            <v>42916</v>
          </cell>
          <cell r="T32">
            <v>17030.933000000001</v>
          </cell>
          <cell r="U32">
            <v>5.5422183858105933</v>
          </cell>
          <cell r="V32">
            <v>42916</v>
          </cell>
          <cell r="W32">
            <v>5758.3890000000001</v>
          </cell>
          <cell r="X32">
            <v>8.3939188305240506</v>
          </cell>
          <cell r="Y32">
            <v>44377</v>
          </cell>
          <cell r="Z32">
            <v>18.458185704021123</v>
          </cell>
          <cell r="AA32">
            <v>44377</v>
          </cell>
          <cell r="AB32">
            <v>16.87605719498211</v>
          </cell>
          <cell r="AC32" t="str">
            <v/>
          </cell>
          <cell r="AE32">
            <v>42916</v>
          </cell>
          <cell r="AF32">
            <v>7.5330747210495552</v>
          </cell>
          <cell r="AG32">
            <v>42916</v>
          </cell>
          <cell r="AH32">
            <v>15.017355944007655</v>
          </cell>
          <cell r="AI32">
            <v>42916</v>
          </cell>
          <cell r="AJ32">
            <v>10.252007001329117</v>
          </cell>
          <cell r="AK32">
            <v>42916</v>
          </cell>
          <cell r="AL32">
            <v>14.095627264150931</v>
          </cell>
          <cell r="AM32">
            <v>42916</v>
          </cell>
          <cell r="AN32">
            <v>8.3791432305314739</v>
          </cell>
          <cell r="AO32">
            <v>42916</v>
          </cell>
          <cell r="AP32">
            <v>24.885244926169669</v>
          </cell>
          <cell r="AQ32">
            <v>42916</v>
          </cell>
          <cell r="AR32">
            <v>23.764938849847177</v>
          </cell>
          <cell r="AS32">
            <v>42916</v>
          </cell>
          <cell r="AT32">
            <v>3.1669093744657006</v>
          </cell>
          <cell r="AU32">
            <v>42916</v>
          </cell>
          <cell r="AV32">
            <v>11.046648227199519</v>
          </cell>
          <cell r="AW32">
            <v>42916</v>
          </cell>
          <cell r="AX32">
            <v>4.412107714708525</v>
          </cell>
          <cell r="AY32">
            <v>42916</v>
          </cell>
          <cell r="AZ32">
            <v>3.1568116105188539</v>
          </cell>
          <cell r="BM32">
            <v>42916</v>
          </cell>
          <cell r="BN32">
            <v>57.588323889160932</v>
          </cell>
          <cell r="BO32">
            <v>42916</v>
          </cell>
          <cell r="BP32">
            <v>-5.9828582841835782</v>
          </cell>
          <cell r="BQ32">
            <v>42916</v>
          </cell>
          <cell r="BR32">
            <v>-8.7267334638857825</v>
          </cell>
          <cell r="BS32">
            <v>42916</v>
          </cell>
          <cell r="BT32">
            <v>0.69180299617170871</v>
          </cell>
          <cell r="BU32">
            <v>42916</v>
          </cell>
          <cell r="BV32">
            <v>-16.362526482099902</v>
          </cell>
          <cell r="BW32">
            <v>42916</v>
          </cell>
          <cell r="BX32">
            <v>22.32</v>
          </cell>
          <cell r="BY32">
            <v>42916</v>
          </cell>
          <cell r="BZ32">
            <v>235.96299999999999</v>
          </cell>
          <cell r="CA32">
            <v>42916</v>
          </cell>
          <cell r="CB32">
            <v>3.06</v>
          </cell>
          <cell r="CC32">
            <v>42916</v>
          </cell>
          <cell r="CD32">
            <v>11.53</v>
          </cell>
          <cell r="CE32">
            <v>42916</v>
          </cell>
          <cell r="CF32">
            <v>1.83</v>
          </cell>
          <cell r="CG32">
            <v>42916</v>
          </cell>
          <cell r="CH32">
            <v>1.01</v>
          </cell>
          <cell r="CI32">
            <v>42916</v>
          </cell>
          <cell r="CJ32">
            <v>0.75</v>
          </cell>
          <cell r="CK32">
            <v>42916</v>
          </cell>
          <cell r="CL32">
            <v>76.252349853515625</v>
          </cell>
          <cell r="CM32">
            <v>45443</v>
          </cell>
          <cell r="CN32">
            <v>310.19</v>
          </cell>
        </row>
        <row r="33">
          <cell r="A33">
            <v>42947</v>
          </cell>
          <cell r="B33">
            <v>20543.978999999999</v>
          </cell>
          <cell r="C33">
            <v>4.4555227431235966</v>
          </cell>
          <cell r="D33">
            <v>42947</v>
          </cell>
          <cell r="E33">
            <v>9142.3979999999992</v>
          </cell>
          <cell r="F33">
            <v>7.2525971431366631</v>
          </cell>
          <cell r="G33">
            <v>42947</v>
          </cell>
          <cell r="H33">
            <v>2210.2620000000002</v>
          </cell>
          <cell r="I33">
            <v>12.679935152992039</v>
          </cell>
          <cell r="J33">
            <v>42947</v>
          </cell>
          <cell r="K33">
            <v>5770.3940000000002</v>
          </cell>
          <cell r="L33">
            <v>5.0970022808316973</v>
          </cell>
          <cell r="M33">
            <v>42947</v>
          </cell>
          <cell r="N33">
            <v>8284.6949999999997</v>
          </cell>
          <cell r="O33">
            <v>6.4495375923967257</v>
          </cell>
          <cell r="P33">
            <v>42947</v>
          </cell>
          <cell r="Q33">
            <v>26601.437999999998</v>
          </cell>
          <cell r="R33">
            <v>4.3468713595795627</v>
          </cell>
          <cell r="S33">
            <v>42947</v>
          </cell>
          <cell r="T33">
            <v>17213.902999999998</v>
          </cell>
          <cell r="U33">
            <v>5.5207642115000066</v>
          </cell>
          <cell r="V33">
            <v>42947</v>
          </cell>
          <cell r="W33">
            <v>5801.1809999999996</v>
          </cell>
          <cell r="X33">
            <v>6.2642282647799918</v>
          </cell>
          <cell r="Y33">
            <v>44469</v>
          </cell>
          <cell r="Z33">
            <v>18.469347505874193</v>
          </cell>
          <cell r="AA33">
            <v>44469</v>
          </cell>
          <cell r="AB33">
            <v>16.842716585508654</v>
          </cell>
          <cell r="AC33" t="str">
            <v/>
          </cell>
          <cell r="AE33">
            <v>42947</v>
          </cell>
          <cell r="AF33">
            <v>7.314512310290251</v>
          </cell>
          <cell r="AG33">
            <v>42947</v>
          </cell>
          <cell r="AH33">
            <v>14.821608697742148</v>
          </cell>
          <cell r="AI33">
            <v>42947</v>
          </cell>
          <cell r="AJ33">
            <v>10.214491696216072</v>
          </cell>
          <cell r="AK33">
            <v>42947</v>
          </cell>
          <cell r="AL33">
            <v>13.774920114643304</v>
          </cell>
          <cell r="AM33">
            <v>42947</v>
          </cell>
          <cell r="AN33">
            <v>8.1647574847017168</v>
          </cell>
          <cell r="AO33">
            <v>42947</v>
          </cell>
          <cell r="AP33">
            <v>24.808193327942909</v>
          </cell>
          <cell r="AQ33">
            <v>42947</v>
          </cell>
          <cell r="AR33">
            <v>22.330559882051947</v>
          </cell>
          <cell r="AS33">
            <v>42947</v>
          </cell>
          <cell r="AT33">
            <v>3.0044808330779995</v>
          </cell>
          <cell r="AU33">
            <v>42947</v>
          </cell>
          <cell r="AV33">
            <v>10.971018070013635</v>
          </cell>
          <cell r="AW33">
            <v>42947</v>
          </cell>
          <cell r="AX33">
            <v>4.1026209723310547</v>
          </cell>
          <cell r="AY33">
            <v>42947</v>
          </cell>
          <cell r="AZ33">
            <v>3.0172994236944009</v>
          </cell>
          <cell r="BM33">
            <v>42947</v>
          </cell>
          <cell r="BN33">
            <v>57.854623040286022</v>
          </cell>
          <cell r="BO33">
            <v>42947</v>
          </cell>
          <cell r="BP33">
            <v>-5.1838925904102879</v>
          </cell>
          <cell r="BQ33">
            <v>42947</v>
          </cell>
          <cell r="BR33">
            <v>-4.5915272445075423</v>
          </cell>
          <cell r="BS33">
            <v>42947</v>
          </cell>
          <cell r="BT33">
            <v>0.49991298982769994</v>
          </cell>
          <cell r="BU33">
            <v>42947</v>
          </cell>
          <cell r="BV33">
            <v>-11.513230421181442</v>
          </cell>
          <cell r="BW33">
            <v>42947</v>
          </cell>
          <cell r="BX33">
            <v>32.731000000000002</v>
          </cell>
          <cell r="BY33">
            <v>42947</v>
          </cell>
          <cell r="BZ33">
            <v>287.47800000000001</v>
          </cell>
          <cell r="CA33">
            <v>42947</v>
          </cell>
          <cell r="CB33">
            <v>3.07</v>
          </cell>
          <cell r="CC33">
            <v>42947</v>
          </cell>
          <cell r="CD33">
            <v>11.9</v>
          </cell>
          <cell r="CE33">
            <v>42947</v>
          </cell>
          <cell r="CF33">
            <v>1.84</v>
          </cell>
          <cell r="CG33">
            <v>42947</v>
          </cell>
          <cell r="CH33">
            <v>1</v>
          </cell>
          <cell r="CI33">
            <v>42947</v>
          </cell>
          <cell r="CJ33">
            <v>0.76</v>
          </cell>
          <cell r="CK33">
            <v>42947</v>
          </cell>
          <cell r="CL33">
            <v>75.720306396484375</v>
          </cell>
          <cell r="CM33">
            <v>45473</v>
          </cell>
          <cell r="CN33">
            <v>318.45999999999998</v>
          </cell>
        </row>
        <row r="34">
          <cell r="A34">
            <v>42978</v>
          </cell>
          <cell r="B34">
            <v>20610.225999999999</v>
          </cell>
          <cell r="C34">
            <v>5.0596980787641188</v>
          </cell>
          <cell r="D34">
            <v>42978</v>
          </cell>
          <cell r="E34">
            <v>9210.6560000000009</v>
          </cell>
          <cell r="F34">
            <v>7.5442587248844895</v>
          </cell>
          <cell r="G34">
            <v>42978</v>
          </cell>
          <cell r="H34">
            <v>2225.4470000000001</v>
          </cell>
          <cell r="I34">
            <v>13.347400867684712</v>
          </cell>
          <cell r="J34">
            <v>42978</v>
          </cell>
          <cell r="K34">
            <v>5788.5020000000004</v>
          </cell>
          <cell r="L34">
            <v>5.2291325621198981</v>
          </cell>
          <cell r="M34">
            <v>42978</v>
          </cell>
          <cell r="N34">
            <v>8297.2970000000005</v>
          </cell>
          <cell r="O34">
            <v>7.4414075524837697</v>
          </cell>
          <cell r="P34">
            <v>42978</v>
          </cell>
          <cell r="Q34">
            <v>26809.888999999999</v>
          </cell>
          <cell r="R34">
            <v>5.1712869194033395</v>
          </cell>
          <cell r="S34">
            <v>42978</v>
          </cell>
          <cell r="T34">
            <v>17163.735000000001</v>
          </cell>
          <cell r="U34">
            <v>5.4171778481702626</v>
          </cell>
          <cell r="V34">
            <v>42978</v>
          </cell>
          <cell r="W34">
            <v>5946.2780000000002</v>
          </cell>
          <cell r="X34">
            <v>9.4135205310043055</v>
          </cell>
          <cell r="Y34">
            <v>44561</v>
          </cell>
          <cell r="Z34">
            <v>18.376668892339175</v>
          </cell>
          <cell r="AA34">
            <v>44561</v>
          </cell>
          <cell r="AB34">
            <v>16.826055161710023</v>
          </cell>
          <cell r="AC34" t="str">
            <v/>
          </cell>
          <cell r="AE34">
            <v>42978</v>
          </cell>
          <cell r="AF34">
            <v>7.1592366706587622</v>
          </cell>
          <cell r="AG34">
            <v>42978</v>
          </cell>
          <cell r="AH34">
            <v>14.585863222737197</v>
          </cell>
          <cell r="AI34">
            <v>42978</v>
          </cell>
          <cell r="AJ34">
            <v>10.11503885770081</v>
          </cell>
          <cell r="AK34">
            <v>42978</v>
          </cell>
          <cell r="AL34">
            <v>13.450988211848806</v>
          </cell>
          <cell r="AM34">
            <v>42978</v>
          </cell>
          <cell r="AN34">
            <v>8.0989710866264826</v>
          </cell>
          <cell r="AO34">
            <v>42978</v>
          </cell>
          <cell r="AP34">
            <v>24.569415551835192</v>
          </cell>
          <cell r="AQ34">
            <v>42978</v>
          </cell>
          <cell r="AR34">
            <v>21.772323140122605</v>
          </cell>
          <cell r="AS34">
            <v>42978</v>
          </cell>
          <cell r="AT34">
            <v>3.0469583740791357</v>
          </cell>
          <cell r="AU34">
            <v>42978</v>
          </cell>
          <cell r="AV34">
            <v>10.215360300369394</v>
          </cell>
          <cell r="AW34">
            <v>42978</v>
          </cell>
          <cell r="AX34">
            <v>4.2562801696886785</v>
          </cell>
          <cell r="AY34">
            <v>42978</v>
          </cell>
          <cell r="AZ34">
            <v>3.0178218088876045</v>
          </cell>
          <cell r="BM34">
            <v>42978</v>
          </cell>
          <cell r="BN34">
            <v>58.346840429241809</v>
          </cell>
          <cell r="BO34">
            <v>42978</v>
          </cell>
          <cell r="BP34">
            <v>-4.7874611479199691</v>
          </cell>
          <cell r="BQ34">
            <v>42978</v>
          </cell>
          <cell r="BR34">
            <v>-4.0374018110156289</v>
          </cell>
          <cell r="BS34">
            <v>42978</v>
          </cell>
          <cell r="BT34">
            <v>-0.19057953189619559</v>
          </cell>
          <cell r="BU34">
            <v>42978</v>
          </cell>
          <cell r="BV34">
            <v>-9.9201291031772989</v>
          </cell>
          <cell r="BW34">
            <v>42978</v>
          </cell>
          <cell r="BX34">
            <v>31.445</v>
          </cell>
          <cell r="BY34">
            <v>42978</v>
          </cell>
          <cell r="BZ34">
            <v>314.815</v>
          </cell>
          <cell r="CA34">
            <v>42978</v>
          </cell>
          <cell r="CB34">
            <v>3.01</v>
          </cell>
          <cell r="CC34">
            <v>42978</v>
          </cell>
          <cell r="CD34">
            <v>11.31</v>
          </cell>
          <cell r="CE34">
            <v>42978</v>
          </cell>
          <cell r="CF34">
            <v>1.83</v>
          </cell>
          <cell r="CG34">
            <v>42978</v>
          </cell>
          <cell r="CH34">
            <v>1</v>
          </cell>
          <cell r="CI34">
            <v>42978</v>
          </cell>
          <cell r="CJ34">
            <v>0.75</v>
          </cell>
          <cell r="CK34">
            <v>42978</v>
          </cell>
          <cell r="CL34">
            <v>75.759162902832031</v>
          </cell>
          <cell r="CM34">
            <v>45504</v>
          </cell>
          <cell r="CN34">
            <v>328.27</v>
          </cell>
        </row>
        <row r="35">
          <cell r="A35">
            <v>43008</v>
          </cell>
          <cell r="B35">
            <v>20873.828000000001</v>
          </cell>
          <cell r="C35">
            <v>6.5225628476307085</v>
          </cell>
          <cell r="D35">
            <v>43008</v>
          </cell>
          <cell r="E35">
            <v>9276.134</v>
          </cell>
          <cell r="F35">
            <v>7.7457580657151359</v>
          </cell>
          <cell r="G35">
            <v>43008</v>
          </cell>
          <cell r="H35">
            <v>2252.5419999999999</v>
          </cell>
          <cell r="I35">
            <v>13.632405894952647</v>
          </cell>
          <cell r="J35">
            <v>43008</v>
          </cell>
          <cell r="K35">
            <v>5812.0569999999998</v>
          </cell>
          <cell r="L35">
            <v>5.2502366839474401</v>
          </cell>
          <cell r="M35">
            <v>43008</v>
          </cell>
          <cell r="N35">
            <v>8303.5570000000007</v>
          </cell>
          <cell r="O35">
            <v>8.0889021374861656</v>
          </cell>
          <cell r="P35">
            <v>43008</v>
          </cell>
          <cell r="Q35">
            <v>26849.419000000002</v>
          </cell>
          <cell r="R35">
            <v>5.9151979211296224</v>
          </cell>
          <cell r="S35">
            <v>43008</v>
          </cell>
          <cell r="T35">
            <v>17337.774000000001</v>
          </cell>
          <cell r="U35">
            <v>6.5904338603208101</v>
          </cell>
          <cell r="V35">
            <v>43008</v>
          </cell>
          <cell r="W35">
            <v>5932.9570000000003</v>
          </cell>
          <cell r="X35">
            <v>10.023668334001879</v>
          </cell>
          <cell r="Y35">
            <v>44651</v>
          </cell>
          <cell r="Z35">
            <v>17.146086495205818</v>
          </cell>
          <cell r="AA35">
            <v>44651</v>
          </cell>
          <cell r="AB35">
            <v>15.63830365935852</v>
          </cell>
          <cell r="AC35" t="str">
            <v/>
          </cell>
          <cell r="AE35">
            <v>43008</v>
          </cell>
          <cell r="AF35">
            <v>7.0923021502326655</v>
          </cell>
          <cell r="AG35">
            <v>43008</v>
          </cell>
          <cell r="AH35">
            <v>14.449749712119713</v>
          </cell>
          <cell r="AI35">
            <v>43008</v>
          </cell>
          <cell r="AJ35">
            <v>10.328814488095688</v>
          </cell>
          <cell r="AK35">
            <v>43008</v>
          </cell>
          <cell r="AL35">
            <v>12.929759601401617</v>
          </cell>
          <cell r="AM35">
            <v>43008</v>
          </cell>
          <cell r="AN35">
            <v>8.0056041642434916</v>
          </cell>
          <cell r="AO35">
            <v>43008</v>
          </cell>
          <cell r="AP35">
            <v>24.105329591283009</v>
          </cell>
          <cell r="AQ35">
            <v>43008</v>
          </cell>
          <cell r="AR35">
            <v>20.698068847261062</v>
          </cell>
          <cell r="AS35">
            <v>43008</v>
          </cell>
          <cell r="AT35">
            <v>2.9990773635034609</v>
          </cell>
          <cell r="AU35">
            <v>43008</v>
          </cell>
          <cell r="AV35">
            <v>10.651223918827595</v>
          </cell>
          <cell r="AW35">
            <v>43008</v>
          </cell>
          <cell r="AX35">
            <v>4.1576369861614486</v>
          </cell>
          <cell r="AY35">
            <v>43008</v>
          </cell>
          <cell r="AZ35">
            <v>2.9743126768330455</v>
          </cell>
          <cell r="BM35">
            <v>43008</v>
          </cell>
          <cell r="BN35">
            <v>57.963508907503027</v>
          </cell>
          <cell r="BO35">
            <v>43008</v>
          </cell>
          <cell r="BP35">
            <v>-5.0119505884580251</v>
          </cell>
          <cell r="BQ35">
            <v>43008</v>
          </cell>
          <cell r="BR35">
            <v>-4.0966480948957607</v>
          </cell>
          <cell r="BS35">
            <v>43008</v>
          </cell>
          <cell r="BT35">
            <v>0.1498402588520964</v>
          </cell>
          <cell r="BU35">
            <v>43008</v>
          </cell>
          <cell r="BV35">
            <v>-10.912300344734305</v>
          </cell>
          <cell r="BW35">
            <v>43008</v>
          </cell>
          <cell r="BX35">
            <v>35.941000000000003</v>
          </cell>
          <cell r="BY35">
            <v>43008</v>
          </cell>
          <cell r="BZ35">
            <v>343.09399999999999</v>
          </cell>
          <cell r="CA35">
            <v>43008</v>
          </cell>
          <cell r="CB35">
            <v>2.97</v>
          </cell>
          <cell r="CC35">
            <v>43008</v>
          </cell>
          <cell r="CD35">
            <v>10.86</v>
          </cell>
          <cell r="CE35">
            <v>43008</v>
          </cell>
          <cell r="CF35">
            <v>1.82</v>
          </cell>
          <cell r="CG35">
            <v>43008</v>
          </cell>
          <cell r="CH35">
            <v>1</v>
          </cell>
          <cell r="CI35">
            <v>43008</v>
          </cell>
          <cell r="CJ35">
            <v>0.76</v>
          </cell>
          <cell r="CK35">
            <v>43008</v>
          </cell>
          <cell r="CL35">
            <v>75.544212341308594</v>
          </cell>
          <cell r="CM35">
            <v>45535</v>
          </cell>
          <cell r="CN35">
            <v>326.35000000000002</v>
          </cell>
        </row>
        <row r="36">
          <cell r="A36">
            <v>43039</v>
          </cell>
          <cell r="B36">
            <v>21024.755000000001</v>
          </cell>
          <cell r="C36">
            <v>6.8232311251312794</v>
          </cell>
          <cell r="D36">
            <v>43039</v>
          </cell>
          <cell r="E36">
            <v>9333.759</v>
          </cell>
          <cell r="F36">
            <v>7.5177761975945279</v>
          </cell>
          <cell r="G36">
            <v>43039</v>
          </cell>
          <cell r="H36">
            <v>2278.011</v>
          </cell>
          <cell r="I36">
            <v>13.753409964211283</v>
          </cell>
          <cell r="J36">
            <v>43039</v>
          </cell>
          <cell r="K36">
            <v>5826.9080000000004</v>
          </cell>
          <cell r="L36">
            <v>4.9940627956214234</v>
          </cell>
          <cell r="M36">
            <v>43039</v>
          </cell>
          <cell r="N36">
            <v>8338.7090000000007</v>
          </cell>
          <cell r="O36">
            <v>8.1010982127370124</v>
          </cell>
          <cell r="P36">
            <v>43039</v>
          </cell>
          <cell r="Q36">
            <v>26944.605</v>
          </cell>
          <cell r="R36">
            <v>5.8265799576404653</v>
          </cell>
          <cell r="S36">
            <v>43039</v>
          </cell>
          <cell r="T36">
            <v>17278.751</v>
          </cell>
          <cell r="U36">
            <v>5.9332031838416732</v>
          </cell>
          <cell r="V36">
            <v>43039</v>
          </cell>
          <cell r="W36">
            <v>6105.9350000000004</v>
          </cell>
          <cell r="X36">
            <v>9.8001350128053666</v>
          </cell>
          <cell r="Y36">
            <v>44742</v>
          </cell>
          <cell r="Z36">
            <v>17.066854557620083</v>
          </cell>
          <cell r="AA36">
            <v>44742</v>
          </cell>
          <cell r="AB36">
            <v>15.603743242251495</v>
          </cell>
          <cell r="AC36" t="str">
            <v/>
          </cell>
          <cell r="AE36">
            <v>43039</v>
          </cell>
          <cell r="AF36">
            <v>6.92684616850892</v>
          </cell>
          <cell r="AG36">
            <v>43039</v>
          </cell>
          <cell r="AH36">
            <v>14.089340479725152</v>
          </cell>
          <cell r="AI36">
            <v>43039</v>
          </cell>
          <cell r="AJ36">
            <v>10.078789567221133</v>
          </cell>
          <cell r="AK36">
            <v>43039</v>
          </cell>
          <cell r="AL36">
            <v>12.844009988895138</v>
          </cell>
          <cell r="AM36">
            <v>43039</v>
          </cell>
          <cell r="AN36">
            <v>7.2566262155786783</v>
          </cell>
          <cell r="AO36">
            <v>43039</v>
          </cell>
          <cell r="AP36">
            <v>23.695259357654816</v>
          </cell>
          <cell r="AQ36">
            <v>43039</v>
          </cell>
          <cell r="AR36">
            <v>19.309823140157441</v>
          </cell>
          <cell r="AS36">
            <v>43039</v>
          </cell>
          <cell r="AT36">
            <v>2.9574578838456991</v>
          </cell>
          <cell r="AU36">
            <v>43039</v>
          </cell>
          <cell r="AV36">
            <v>10.518870022104206</v>
          </cell>
          <cell r="AW36">
            <v>43039</v>
          </cell>
          <cell r="AX36">
            <v>4.0716827037302563</v>
          </cell>
          <cell r="AY36">
            <v>43039</v>
          </cell>
          <cell r="AZ36">
            <v>2.9485346621347133</v>
          </cell>
          <cell r="BM36">
            <v>43039</v>
          </cell>
          <cell r="BN36">
            <v>58.087907552874142</v>
          </cell>
          <cell r="BO36">
            <v>43039</v>
          </cell>
          <cell r="BP36">
            <v>-4.05803975834006</v>
          </cell>
          <cell r="BQ36">
            <v>43039</v>
          </cell>
          <cell r="BR36">
            <v>-5.0038508993588637</v>
          </cell>
          <cell r="BS36">
            <v>43039</v>
          </cell>
          <cell r="BT36">
            <v>0.17838645509629103</v>
          </cell>
          <cell r="BU36">
            <v>43039</v>
          </cell>
          <cell r="BV36">
            <v>-10.693745462294613</v>
          </cell>
          <cell r="BW36">
            <v>43039</v>
          </cell>
          <cell r="BX36">
            <v>57.395000000000003</v>
          </cell>
          <cell r="BY36">
            <v>43039</v>
          </cell>
          <cell r="BZ36">
            <v>388.63400000000001</v>
          </cell>
          <cell r="CA36">
            <v>43039</v>
          </cell>
          <cell r="CB36">
            <v>2.93</v>
          </cell>
          <cell r="CC36">
            <v>43039</v>
          </cell>
          <cell r="CD36">
            <v>10.99</v>
          </cell>
          <cell r="CE36">
            <v>43039</v>
          </cell>
          <cell r="CF36">
            <v>1.82</v>
          </cell>
          <cell r="CG36">
            <v>43039</v>
          </cell>
          <cell r="CH36">
            <v>1</v>
          </cell>
          <cell r="CI36">
            <v>43039</v>
          </cell>
          <cell r="CJ36">
            <v>0.76</v>
          </cell>
          <cell r="CK36">
            <v>43039</v>
          </cell>
          <cell r="CL36">
            <v>75.572822570800781</v>
          </cell>
          <cell r="CM36">
            <v>45565</v>
          </cell>
          <cell r="CN36">
            <v>332.12</v>
          </cell>
        </row>
        <row r="37">
          <cell r="A37">
            <v>43069</v>
          </cell>
          <cell r="B37">
            <v>21001.596000000001</v>
          </cell>
          <cell r="C37">
            <v>6.5801004293938092</v>
          </cell>
          <cell r="D37">
            <v>43069</v>
          </cell>
          <cell r="E37">
            <v>9374.6620000000003</v>
          </cell>
          <cell r="F37">
            <v>7.4985924343489607</v>
          </cell>
          <cell r="G37">
            <v>43069</v>
          </cell>
          <cell r="H37">
            <v>2297.5920000000001</v>
          </cell>
          <cell r="I37">
            <v>13.919768986405035</v>
          </cell>
          <cell r="J37">
            <v>43069</v>
          </cell>
          <cell r="K37">
            <v>5840.9579999999996</v>
          </cell>
          <cell r="L37">
            <v>4.7671832599455399</v>
          </cell>
          <cell r="M37">
            <v>43069</v>
          </cell>
          <cell r="N37">
            <v>8312.3580000000002</v>
          </cell>
          <cell r="O37">
            <v>7.8072315408169946</v>
          </cell>
          <cell r="P37">
            <v>43069</v>
          </cell>
          <cell r="Q37">
            <v>27272.109</v>
          </cell>
          <cell r="R37">
            <v>6.1094843804677446</v>
          </cell>
          <cell r="S37">
            <v>43069</v>
          </cell>
          <cell r="T37">
            <v>17355.453000000001</v>
          </cell>
          <cell r="U37">
            <v>5.908664384111284</v>
          </cell>
          <cell r="V37">
            <v>43069</v>
          </cell>
          <cell r="W37">
            <v>6309.7669999999998</v>
          </cell>
          <cell r="X37">
            <v>12.179040092420435</v>
          </cell>
          <cell r="Y37">
            <v>44834</v>
          </cell>
          <cell r="Z37">
            <v>16.959509835548111</v>
          </cell>
          <cell r="AA37">
            <v>44834</v>
          </cell>
          <cell r="AB37">
            <v>15.350376208675357</v>
          </cell>
          <cell r="AC37" t="str">
            <v/>
          </cell>
          <cell r="AE37">
            <v>43069</v>
          </cell>
          <cell r="AF37">
            <v>6.6688654893127222</v>
          </cell>
          <cell r="AG37">
            <v>43069</v>
          </cell>
          <cell r="AH37">
            <v>13.542325922811798</v>
          </cell>
          <cell r="AI37">
            <v>43069</v>
          </cell>
          <cell r="AJ37">
            <v>9.779206956676699</v>
          </cell>
          <cell r="AK37">
            <v>43069</v>
          </cell>
          <cell r="AL37">
            <v>12.278650985303937</v>
          </cell>
          <cell r="AM37">
            <v>43069</v>
          </cell>
          <cell r="AN37">
            <v>7.0253898659920679</v>
          </cell>
          <cell r="AO37">
            <v>43069</v>
          </cell>
          <cell r="AP37">
            <v>22.906830825659398</v>
          </cell>
          <cell r="AQ37">
            <v>43069</v>
          </cell>
          <cell r="AR37">
            <v>15.02783299240042</v>
          </cell>
          <cell r="AS37">
            <v>43069</v>
          </cell>
          <cell r="AT37">
            <v>2.9498629830961889</v>
          </cell>
          <cell r="AU37">
            <v>43069</v>
          </cell>
          <cell r="AV37">
            <v>10.431238895009889</v>
          </cell>
          <cell r="AW37">
            <v>43069</v>
          </cell>
          <cell r="AX37">
            <v>3.989618632868313</v>
          </cell>
          <cell r="AY37">
            <v>43069</v>
          </cell>
          <cell r="AZ37">
            <v>2.9505451362003052</v>
          </cell>
          <cell r="BM37">
            <v>43069</v>
          </cell>
          <cell r="BN37">
            <v>59.033394952497851</v>
          </cell>
          <cell r="BO37">
            <v>43069</v>
          </cell>
          <cell r="BP37">
            <v>-3.6876914894658275</v>
          </cell>
          <cell r="BQ37">
            <v>43069</v>
          </cell>
          <cell r="BR37">
            <v>-3.5982005365461478</v>
          </cell>
          <cell r="BS37">
            <v>43069</v>
          </cell>
          <cell r="BT37">
            <v>0.88340527223784715</v>
          </cell>
          <cell r="BU37">
            <v>43069</v>
          </cell>
          <cell r="BV37">
            <v>-9.9344092296746567</v>
          </cell>
          <cell r="BW37">
            <v>43069</v>
          </cell>
          <cell r="BX37">
            <v>36.582000000000001</v>
          </cell>
          <cell r="BY37">
            <v>43069</v>
          </cell>
          <cell r="BZ37">
            <v>396.64499999999998</v>
          </cell>
          <cell r="CA37">
            <v>43069</v>
          </cell>
          <cell r="CB37">
            <v>2.9</v>
          </cell>
          <cell r="CC37">
            <v>43069</v>
          </cell>
          <cell r="CD37">
            <v>10.08</v>
          </cell>
          <cell r="CE37">
            <v>43069</v>
          </cell>
          <cell r="CF37">
            <v>1.82</v>
          </cell>
          <cell r="CG37">
            <v>43069</v>
          </cell>
          <cell r="CH37">
            <v>1</v>
          </cell>
          <cell r="CI37">
            <v>43069</v>
          </cell>
          <cell r="CJ37">
            <v>0.76</v>
          </cell>
          <cell r="CK37">
            <v>43069</v>
          </cell>
          <cell r="CL37">
            <v>74.738456726074219</v>
          </cell>
          <cell r="CM37">
            <v>45596</v>
          </cell>
          <cell r="CN37">
            <v>296.95</v>
          </cell>
        </row>
        <row r="38">
          <cell r="A38">
            <v>43100</v>
          </cell>
          <cell r="B38">
            <v>21523.218000000001</v>
          </cell>
          <cell r="C38">
            <v>4.8189798011591067</v>
          </cell>
          <cell r="D38">
            <v>43100</v>
          </cell>
          <cell r="E38">
            <v>9419.3819999999996</v>
          </cell>
          <cell r="F38">
            <v>6.8032946556070728</v>
          </cell>
          <cell r="G38">
            <v>43100</v>
          </cell>
          <cell r="H38">
            <v>2307.2539999999999</v>
          </cell>
          <cell r="I38">
            <v>12.928083448924642</v>
          </cell>
          <cell r="J38">
            <v>43100</v>
          </cell>
          <cell r="K38">
            <v>5863.81</v>
          </cell>
          <cell r="L38">
            <v>4.7855900134524676</v>
          </cell>
          <cell r="M38">
            <v>43100</v>
          </cell>
          <cell r="N38">
            <v>8287.5450000000001</v>
          </cell>
          <cell r="O38">
            <v>2.2147834519881782</v>
          </cell>
          <cell r="P38">
            <v>43100</v>
          </cell>
          <cell r="Q38">
            <v>27528.243999999999</v>
          </cell>
          <cell r="R38">
            <v>5.338012328203523</v>
          </cell>
          <cell r="S38">
            <v>43100</v>
          </cell>
          <cell r="T38">
            <v>17535.187999999998</v>
          </cell>
          <cell r="U38">
            <v>5.6486252962693495</v>
          </cell>
          <cell r="V38">
            <v>43100</v>
          </cell>
          <cell r="W38">
            <v>6369.0050000000001</v>
          </cell>
          <cell r="X38">
            <v>10.647844444784171</v>
          </cell>
          <cell r="Y38">
            <v>44926</v>
          </cell>
          <cell r="Z38">
            <v>18.691092913109657</v>
          </cell>
          <cell r="AA38">
            <v>44926</v>
          </cell>
          <cell r="AB38">
            <v>15.774630596200764</v>
          </cell>
          <cell r="AC38" t="str">
            <v/>
          </cell>
          <cell r="AE38">
            <v>43100</v>
          </cell>
          <cell r="AF38">
            <v>5.9899926663425358</v>
          </cell>
          <cell r="AG38">
            <v>43100</v>
          </cell>
          <cell r="AH38">
            <v>12.914689842978937</v>
          </cell>
          <cell r="AI38">
            <v>43100</v>
          </cell>
          <cell r="AJ38">
            <v>9.3285776987940565</v>
          </cell>
          <cell r="AK38">
            <v>43100</v>
          </cell>
          <cell r="AL38">
            <v>11.848101082062863</v>
          </cell>
          <cell r="AM38">
            <v>43100</v>
          </cell>
          <cell r="AN38">
            <v>6.3120823104746755</v>
          </cell>
          <cell r="AO38">
            <v>43100</v>
          </cell>
          <cell r="AP38">
            <v>21.157248046897298</v>
          </cell>
          <cell r="AQ38">
            <v>43100</v>
          </cell>
          <cell r="AR38">
            <v>14.031378757131726</v>
          </cell>
          <cell r="AS38">
            <v>43100</v>
          </cell>
          <cell r="AT38">
            <v>2.8465229235026972</v>
          </cell>
          <cell r="AU38">
            <v>43100</v>
          </cell>
          <cell r="AV38">
            <v>9.8405666587483474</v>
          </cell>
          <cell r="AW38">
            <v>43100</v>
          </cell>
          <cell r="AX38">
            <v>3.8322628216345738</v>
          </cell>
          <cell r="AY38">
            <v>43100</v>
          </cell>
          <cell r="AZ38">
            <v>2.8663546169280232</v>
          </cell>
          <cell r="BM38">
            <v>43100</v>
          </cell>
          <cell r="BN38">
            <v>56.608157419632285</v>
          </cell>
          <cell r="BO38">
            <v>43100</v>
          </cell>
          <cell r="BP38">
            <v>-2.6876472115995975</v>
          </cell>
          <cell r="BQ38">
            <v>43100</v>
          </cell>
          <cell r="BR38">
            <v>-7.6477883422901964</v>
          </cell>
          <cell r="BS38">
            <v>43100</v>
          </cell>
          <cell r="BT38">
            <v>0.98392207768849271</v>
          </cell>
          <cell r="BU38">
            <v>43100</v>
          </cell>
          <cell r="BV38">
            <v>-12.941856749395143</v>
          </cell>
          <cell r="BW38">
            <v>43100</v>
          </cell>
          <cell r="BX38">
            <v>42.741999999999997</v>
          </cell>
          <cell r="BY38">
            <v>43100</v>
          </cell>
          <cell r="BZ38">
            <v>424.78500000000003</v>
          </cell>
          <cell r="CA38">
            <v>43100</v>
          </cell>
          <cell r="CB38">
            <v>2.88</v>
          </cell>
          <cell r="CC38">
            <v>43100</v>
          </cell>
          <cell r="CD38">
            <v>9.58</v>
          </cell>
          <cell r="CE38">
            <v>43100</v>
          </cell>
          <cell r="CF38">
            <v>1.83</v>
          </cell>
          <cell r="CG38">
            <v>43100</v>
          </cell>
          <cell r="CH38">
            <v>1.02</v>
          </cell>
          <cell r="CI38">
            <v>43100</v>
          </cell>
          <cell r="CJ38">
            <v>0.78</v>
          </cell>
          <cell r="CK38">
            <v>43100</v>
          </cell>
          <cell r="CL38">
            <v>74.074562072753906</v>
          </cell>
          <cell r="CM38">
            <v>45626</v>
          </cell>
          <cell r="CN38">
            <v>294.81</v>
          </cell>
        </row>
        <row r="39">
          <cell r="A39">
            <v>43131</v>
          </cell>
          <cell r="B39">
            <v>21574.012999999999</v>
          </cell>
          <cell r="C39">
            <v>4.9365633709646861</v>
          </cell>
          <cell r="D39">
            <v>43131</v>
          </cell>
          <cell r="E39">
            <v>9455.6859999999997</v>
          </cell>
          <cell r="F39">
            <v>6.9844763266357246</v>
          </cell>
          <cell r="G39">
            <v>43131</v>
          </cell>
          <cell r="H39">
            <v>2309.1060000000002</v>
          </cell>
          <cell r="I39">
            <v>12.322239609453733</v>
          </cell>
          <cell r="J39">
            <v>43131</v>
          </cell>
          <cell r="K39">
            <v>5878.6719999999996</v>
          </cell>
          <cell r="L39">
            <v>4.5394601130988255</v>
          </cell>
          <cell r="M39">
            <v>43131</v>
          </cell>
          <cell r="N39">
            <v>8471.1820000000007</v>
          </cell>
          <cell r="O39">
            <v>3.8685068404482381</v>
          </cell>
          <cell r="P39">
            <v>43131</v>
          </cell>
          <cell r="Q39">
            <v>27588.799999999999</v>
          </cell>
          <cell r="R39">
            <v>5.2933285245125861</v>
          </cell>
          <cell r="S39">
            <v>43131</v>
          </cell>
          <cell r="T39">
            <v>17664.437000000002</v>
          </cell>
          <cell r="U39">
            <v>5.2901006090450231</v>
          </cell>
          <cell r="V39">
            <v>43131</v>
          </cell>
          <cell r="W39">
            <v>6309.1279999999997</v>
          </cell>
          <cell r="X39">
            <v>12.594176809425228</v>
          </cell>
          <cell r="Y39">
            <v>45016</v>
          </cell>
          <cell r="Z39">
            <v>19.120213466734008</v>
          </cell>
          <cell r="AA39">
            <v>45016</v>
          </cell>
          <cell r="AB39">
            <v>16.158413799169288</v>
          </cell>
          <cell r="AC39" t="str">
            <v/>
          </cell>
          <cell r="AE39">
            <v>43131</v>
          </cell>
          <cell r="AF39">
            <v>5.6534063503559064</v>
          </cell>
          <cell r="AG39">
            <v>43131</v>
          </cell>
          <cell r="AH39">
            <v>12.103042859302199</v>
          </cell>
          <cell r="AI39">
            <v>43131</v>
          </cell>
          <cell r="AJ39">
            <v>8.4783568948042927</v>
          </cell>
          <cell r="AK39">
            <v>43131</v>
          </cell>
          <cell r="AL39">
            <v>11.239215956422443</v>
          </cell>
          <cell r="AM39">
            <v>43131</v>
          </cell>
          <cell r="AN39">
            <v>6.2202578261589689</v>
          </cell>
          <cell r="AO39">
            <v>43131</v>
          </cell>
          <cell r="AP39">
            <v>20.676587242507193</v>
          </cell>
          <cell r="AQ39">
            <v>43131</v>
          </cell>
          <cell r="AR39">
            <v>13.743615697975853</v>
          </cell>
          <cell r="AS39">
            <v>43131</v>
          </cell>
          <cell r="AT39">
            <v>2.8212106515513988</v>
          </cell>
          <cell r="AU39">
            <v>43131</v>
          </cell>
          <cell r="AV39">
            <v>9.1372899015274154</v>
          </cell>
          <cell r="AW39">
            <v>43131</v>
          </cell>
          <cell r="AX39">
            <v>3.6435037801045427</v>
          </cell>
          <cell r="AY39">
            <v>43131</v>
          </cell>
          <cell r="AZ39">
            <v>2.8535814073750156</v>
          </cell>
          <cell r="BM39">
            <v>43131</v>
          </cell>
          <cell r="BN39">
            <v>53.456062016179082</v>
          </cell>
          <cell r="BO39">
            <v>43131</v>
          </cell>
          <cell r="BP39">
            <v>-5.9381064596617854</v>
          </cell>
          <cell r="BQ39">
            <v>43131</v>
          </cell>
          <cell r="BR39">
            <v>-13.563729790700595</v>
          </cell>
          <cell r="BS39">
            <v>43131</v>
          </cell>
          <cell r="BT39">
            <v>0.75413880929640076</v>
          </cell>
          <cell r="BU39">
            <v>43131</v>
          </cell>
          <cell r="BV39">
            <v>-20.659351823631013</v>
          </cell>
          <cell r="BW39">
            <v>43131</v>
          </cell>
          <cell r="BX39">
            <v>6.1929999999999996</v>
          </cell>
          <cell r="BY39">
            <v>43131</v>
          </cell>
          <cell r="BZ39">
            <v>33.923000000000002</v>
          </cell>
          <cell r="CA39">
            <v>43131</v>
          </cell>
          <cell r="CB39">
            <v>2.57</v>
          </cell>
          <cell r="CC39">
            <v>43131</v>
          </cell>
          <cell r="CD39">
            <v>9.68</v>
          </cell>
          <cell r="CE39">
            <v>43131</v>
          </cell>
          <cell r="CF39">
            <v>1.78</v>
          </cell>
          <cell r="CG39">
            <v>43131</v>
          </cell>
          <cell r="CH39">
            <v>0.97</v>
          </cell>
          <cell r="CI39">
            <v>43131</v>
          </cell>
          <cell r="CJ39">
            <v>0.59000000000000008</v>
          </cell>
          <cell r="CK39">
            <v>43131</v>
          </cell>
          <cell r="CL39">
            <v>74.77764892578125</v>
          </cell>
          <cell r="CM39">
            <v>45657</v>
          </cell>
          <cell r="CN39">
            <v>290.07</v>
          </cell>
        </row>
        <row r="40">
          <cell r="A40">
            <v>43159</v>
          </cell>
          <cell r="B40">
            <v>21558.141</v>
          </cell>
          <cell r="C40">
            <v>5.2162834970231886</v>
          </cell>
          <cell r="D40">
            <v>43159</v>
          </cell>
          <cell r="E40">
            <v>9468.7829999999994</v>
          </cell>
          <cell r="F40">
            <v>6.7305591844601942</v>
          </cell>
          <cell r="G40">
            <v>43159</v>
          </cell>
          <cell r="H40">
            <v>2321.8290000000002</v>
          </cell>
          <cell r="I40">
            <v>11.803290687332723</v>
          </cell>
          <cell r="J40">
            <v>43159</v>
          </cell>
          <cell r="K40">
            <v>5893.2780000000002</v>
          </cell>
          <cell r="L40">
            <v>4.4337690235309646</v>
          </cell>
          <cell r="M40">
            <v>43159</v>
          </cell>
          <cell r="N40">
            <v>8482.6470000000008</v>
          </cell>
          <cell r="O40">
            <v>3.0889320317555757</v>
          </cell>
          <cell r="P40">
            <v>43159</v>
          </cell>
          <cell r="Q40">
            <v>27642.152999999998</v>
          </cell>
          <cell r="R40">
            <v>5.3347836188513131</v>
          </cell>
          <cell r="S40">
            <v>43159</v>
          </cell>
          <cell r="T40">
            <v>17840.648000000001</v>
          </cell>
          <cell r="U40">
            <v>5.6545768030536347</v>
          </cell>
          <cell r="V40">
            <v>43159</v>
          </cell>
          <cell r="W40">
            <v>6224.8909999999996</v>
          </cell>
          <cell r="X40">
            <v>10.853149682509233</v>
          </cell>
          <cell r="Y40">
            <v>45107</v>
          </cell>
          <cell r="Z40">
            <v>19.081045261218748</v>
          </cell>
          <cell r="AA40">
            <v>45107</v>
          </cell>
          <cell r="AB40">
            <v>16.150153964594534</v>
          </cell>
          <cell r="AC40" t="str">
            <v/>
          </cell>
          <cell r="AE40">
            <v>43159</v>
          </cell>
          <cell r="AF40">
            <v>5.6032894482583462</v>
          </cell>
          <cell r="AG40">
            <v>43159</v>
          </cell>
          <cell r="AH40">
            <v>12.030891067497555</v>
          </cell>
          <cell r="AI40">
            <v>43159</v>
          </cell>
          <cell r="AJ40">
            <v>8.7965726768264147</v>
          </cell>
          <cell r="AK40">
            <v>43159</v>
          </cell>
          <cell r="AL40">
            <v>10.922885727970893</v>
          </cell>
          <cell r="AM40">
            <v>43159</v>
          </cell>
          <cell r="AN40">
            <v>6.0381527684752303</v>
          </cell>
          <cell r="AO40">
            <v>43159</v>
          </cell>
          <cell r="AP40">
            <v>20.218288552956391</v>
          </cell>
          <cell r="AQ40">
            <v>43159</v>
          </cell>
          <cell r="AR40">
            <v>13.384877395689001</v>
          </cell>
          <cell r="AS40">
            <v>43159</v>
          </cell>
          <cell r="AT40">
            <v>2.7670838610123902</v>
          </cell>
          <cell r="AU40">
            <v>43159</v>
          </cell>
          <cell r="AV40">
            <v>9.1409512811727414</v>
          </cell>
          <cell r="AW40">
            <v>43159</v>
          </cell>
          <cell r="AX40">
            <v>3.608109068895367</v>
          </cell>
          <cell r="AY40">
            <v>43159</v>
          </cell>
          <cell r="AZ40">
            <v>2.8194840490276127</v>
          </cell>
          <cell r="BM40">
            <v>43159</v>
          </cell>
          <cell r="BN40">
            <v>53.232365657765826</v>
          </cell>
          <cell r="BO40">
            <v>43159</v>
          </cell>
          <cell r="BP40">
            <v>-4.6653653095370835</v>
          </cell>
          <cell r="BQ40">
            <v>43159</v>
          </cell>
          <cell r="BR40">
            <v>-15.488491607894595</v>
          </cell>
          <cell r="BS40">
            <v>43159</v>
          </cell>
          <cell r="BT40">
            <v>-1.16680441440975E-2</v>
          </cell>
          <cell r="BU40">
            <v>43159</v>
          </cell>
          <cell r="BV40">
            <v>-20.973850084085399</v>
          </cell>
          <cell r="BW40">
            <v>43159</v>
          </cell>
          <cell r="BX40">
            <v>15.6</v>
          </cell>
          <cell r="BY40">
            <v>43159</v>
          </cell>
          <cell r="BZ40">
            <v>69.992000000000004</v>
          </cell>
          <cell r="CA40">
            <v>43159</v>
          </cell>
          <cell r="CB40">
            <v>2.7</v>
          </cell>
          <cell r="CC40">
            <v>43159</v>
          </cell>
          <cell r="CD40">
            <v>10.45</v>
          </cell>
          <cell r="CE40">
            <v>43159</v>
          </cell>
          <cell r="CF40">
            <v>1.77</v>
          </cell>
          <cell r="CG40">
            <v>43159</v>
          </cell>
          <cell r="CH40">
            <v>1</v>
          </cell>
          <cell r="CI40">
            <v>43159</v>
          </cell>
          <cell r="CJ40">
            <v>0.65999999999999992</v>
          </cell>
          <cell r="CK40">
            <v>43159</v>
          </cell>
          <cell r="CL40">
            <v>74.593925476074219</v>
          </cell>
          <cell r="CM40">
            <v>45688</v>
          </cell>
          <cell r="CN40">
            <v>286.99</v>
          </cell>
        </row>
        <row r="41">
          <cell r="A41">
            <v>43190</v>
          </cell>
          <cell r="B41">
            <v>21500.455999999998</v>
          </cell>
          <cell r="C41">
            <v>4.3621481953788566</v>
          </cell>
          <cell r="D41">
            <v>43190</v>
          </cell>
          <cell r="E41">
            <v>9550.5120000000006</v>
          </cell>
          <cell r="F41">
            <v>6.4887296363766556</v>
          </cell>
          <cell r="G41">
            <v>43190</v>
          </cell>
          <cell r="H41">
            <v>2352.761</v>
          </cell>
          <cell r="I41">
            <v>11.150474669715372</v>
          </cell>
          <cell r="J41">
            <v>43190</v>
          </cell>
          <cell r="K41">
            <v>5909.0029999999997</v>
          </cell>
          <cell r="L41">
            <v>4.0803932119679143</v>
          </cell>
          <cell r="M41">
            <v>43190</v>
          </cell>
          <cell r="N41">
            <v>8423.59</v>
          </cell>
          <cell r="O41">
            <v>3.3746393860837998</v>
          </cell>
          <cell r="P41">
            <v>43190</v>
          </cell>
          <cell r="Q41">
            <v>27592.401999999998</v>
          </cell>
          <cell r="R41">
            <v>4.1643108416774099</v>
          </cell>
          <cell r="S41">
            <v>43190</v>
          </cell>
          <cell r="T41">
            <v>17829.937000000002</v>
          </cell>
          <cell r="U41">
            <v>5.7973221137537001</v>
          </cell>
          <cell r="V41">
            <v>43190</v>
          </cell>
          <cell r="W41">
            <v>6272.5339999999997</v>
          </cell>
          <cell r="X41">
            <v>6.8170811039095947</v>
          </cell>
          <cell r="Y41">
            <v>45199</v>
          </cell>
          <cell r="Z41">
            <v>19.278148881572889</v>
          </cell>
          <cell r="AA41">
            <v>45199</v>
          </cell>
          <cell r="AB41">
            <v>16.341592401269995</v>
          </cell>
          <cell r="AC41" t="str">
            <v/>
          </cell>
          <cell r="AE41">
            <v>43190</v>
          </cell>
          <cell r="AF41">
            <v>5.4128189115972249</v>
          </cell>
          <cell r="AG41">
            <v>43190</v>
          </cell>
          <cell r="AH41">
            <v>11.768299402225121</v>
          </cell>
          <cell r="AI41">
            <v>43190</v>
          </cell>
          <cell r="AJ41">
            <v>8.7890462648942993</v>
          </cell>
          <cell r="AK41">
            <v>43190</v>
          </cell>
          <cell r="AL41">
            <v>10.73474025210016</v>
          </cell>
          <cell r="AM41">
            <v>43190</v>
          </cell>
          <cell r="AN41">
            <v>5.6782395454983519</v>
          </cell>
          <cell r="AO41">
            <v>43190</v>
          </cell>
          <cell r="AP41">
            <v>19.700244937495285</v>
          </cell>
          <cell r="AQ41">
            <v>43190</v>
          </cell>
          <cell r="AR41">
            <v>13.216630101064917</v>
          </cell>
          <cell r="AS41">
            <v>43190</v>
          </cell>
          <cell r="AT41">
            <v>2.7428083030132262</v>
          </cell>
          <cell r="AU41">
            <v>43190</v>
          </cell>
          <cell r="AV41">
            <v>8.8440036518263341</v>
          </cell>
          <cell r="AW41">
            <v>43190</v>
          </cell>
          <cell r="AX41">
            <v>3.5887524652248821</v>
          </cell>
          <cell r="AY41">
            <v>43190</v>
          </cell>
          <cell r="AZ41">
            <v>2.7893930807120171</v>
          </cell>
          <cell r="BM41">
            <v>43190</v>
          </cell>
          <cell r="BN41">
            <v>53.113892041505053</v>
          </cell>
          <cell r="BO41">
            <v>43190</v>
          </cell>
          <cell r="BP41">
            <v>-3.3471663053576961</v>
          </cell>
          <cell r="BQ41">
            <v>43190</v>
          </cell>
          <cell r="BR41">
            <v>11.058131027055484</v>
          </cell>
          <cell r="BS41">
            <v>43190</v>
          </cell>
          <cell r="BT41">
            <v>-0.25191953804174494</v>
          </cell>
          <cell r="BU41">
            <v>43190</v>
          </cell>
          <cell r="BV41">
            <v>6.7292981449607936</v>
          </cell>
          <cell r="BW41">
            <v>43190</v>
          </cell>
          <cell r="BX41">
            <v>8.6509999999999998</v>
          </cell>
          <cell r="BY41">
            <v>43190</v>
          </cell>
          <cell r="BZ41">
            <v>128.78100000000001</v>
          </cell>
          <cell r="CA41">
            <v>43190</v>
          </cell>
          <cell r="CB41">
            <v>3.14</v>
          </cell>
          <cell r="CC41">
            <v>43190</v>
          </cell>
          <cell r="CD41">
            <v>12.66</v>
          </cell>
          <cell r="CE41">
            <v>43190</v>
          </cell>
          <cell r="CF41">
            <v>1.76</v>
          </cell>
          <cell r="CG41">
            <v>43190</v>
          </cell>
          <cell r="CH41">
            <v>0.99</v>
          </cell>
          <cell r="CI41">
            <v>43190</v>
          </cell>
          <cell r="CJ41">
            <v>0.67999999999999994</v>
          </cell>
          <cell r="CK41">
            <v>43190</v>
          </cell>
          <cell r="CL41">
            <v>74.573692321777344</v>
          </cell>
          <cell r="CM41">
            <v>45716</v>
          </cell>
          <cell r="CN41">
            <v>291.65000000000003</v>
          </cell>
        </row>
        <row r="42">
          <cell r="A42">
            <v>43220</v>
          </cell>
          <cell r="B42">
            <v>21495.414000000001</v>
          </cell>
          <cell r="C42">
            <v>3.971615013995633</v>
          </cell>
          <cell r="D42">
            <v>43220</v>
          </cell>
          <cell r="E42">
            <v>9595.0550000000003</v>
          </cell>
          <cell r="F42">
            <v>6.463182424255387</v>
          </cell>
          <cell r="G42">
            <v>43220</v>
          </cell>
          <cell r="H42">
            <v>2382.56</v>
          </cell>
          <cell r="I42">
            <v>11.142002548854602</v>
          </cell>
          <cell r="J42">
            <v>43220</v>
          </cell>
          <cell r="K42">
            <v>5922.8590000000004</v>
          </cell>
          <cell r="L42">
            <v>4.0179674549307709</v>
          </cell>
          <cell r="M42">
            <v>43220</v>
          </cell>
          <cell r="N42">
            <v>8424.134</v>
          </cell>
          <cell r="O42">
            <v>2.5259265128145136</v>
          </cell>
          <cell r="P42">
            <v>43220</v>
          </cell>
          <cell r="Q42">
            <v>27662.413</v>
          </cell>
          <cell r="R42">
            <v>4.4739975912648777</v>
          </cell>
          <cell r="S42">
            <v>43220</v>
          </cell>
          <cell r="T42">
            <v>17890.385999999999</v>
          </cell>
          <cell r="U42">
            <v>5.9599246770897896</v>
          </cell>
          <cell r="V42">
            <v>43220</v>
          </cell>
          <cell r="W42">
            <v>6325.5770000000002</v>
          </cell>
          <cell r="X42">
            <v>10.374327650460957</v>
          </cell>
          <cell r="Y42">
            <v>45291</v>
          </cell>
          <cell r="Z42">
            <v>20.458049036651591</v>
          </cell>
          <cell r="AA42">
            <v>45291</v>
          </cell>
          <cell r="AB42">
            <v>17.584322816884054</v>
          </cell>
          <cell r="AC42" t="str">
            <v/>
          </cell>
          <cell r="AE42">
            <v>43220</v>
          </cell>
          <cell r="AF42">
            <v>5.3501447032112672</v>
          </cell>
          <cell r="AG42">
            <v>43220</v>
          </cell>
          <cell r="AH42">
            <v>11.462973897145739</v>
          </cell>
          <cell r="AI42">
            <v>43220</v>
          </cell>
          <cell r="AJ42">
            <v>8.5763264112132731</v>
          </cell>
          <cell r="AK42">
            <v>43220</v>
          </cell>
          <cell r="AL42">
            <v>10.510799923760448</v>
          </cell>
          <cell r="AM42">
            <v>43220</v>
          </cell>
          <cell r="AN42">
            <v>5.4402649396643081</v>
          </cell>
          <cell r="AO42">
            <v>43220</v>
          </cell>
          <cell r="AP42">
            <v>19.051259948913714</v>
          </cell>
          <cell r="AQ42">
            <v>43220</v>
          </cell>
          <cell r="AR42">
            <v>12.892946715869829</v>
          </cell>
          <cell r="AS42">
            <v>43220</v>
          </cell>
          <cell r="AT42">
            <v>2.702982560717607</v>
          </cell>
          <cell r="AU42">
            <v>43220</v>
          </cell>
          <cell r="AV42">
            <v>8.7195184382175306</v>
          </cell>
          <cell r="AW42">
            <v>43220</v>
          </cell>
          <cell r="AX42">
            <v>3.5188859545284674</v>
          </cell>
          <cell r="AY42">
            <v>43220</v>
          </cell>
          <cell r="AZ42">
            <v>2.7640411291833371</v>
          </cell>
          <cell r="BM42">
            <v>43220</v>
          </cell>
          <cell r="BN42">
            <v>53.123653718752742</v>
          </cell>
          <cell r="BO42">
            <v>43220</v>
          </cell>
          <cell r="BP42">
            <v>-1.0012403916630608</v>
          </cell>
          <cell r="BQ42">
            <v>43220</v>
          </cell>
          <cell r="BR42">
            <v>20.317909563614812</v>
          </cell>
          <cell r="BS42">
            <v>43220</v>
          </cell>
          <cell r="BT42">
            <v>-0.31704579080613637</v>
          </cell>
          <cell r="BU42">
            <v>43220</v>
          </cell>
          <cell r="BV42">
            <v>19.371662243762387</v>
          </cell>
          <cell r="BW42">
            <v>43220</v>
          </cell>
          <cell r="BX42">
            <v>10.039</v>
          </cell>
          <cell r="BY42">
            <v>43220</v>
          </cell>
          <cell r="BZ42">
            <v>174.381</v>
          </cell>
          <cell r="CA42">
            <v>43220</v>
          </cell>
          <cell r="CB42">
            <v>3.18</v>
          </cell>
          <cell r="CC42">
            <v>43220</v>
          </cell>
          <cell r="CD42">
            <v>12.64</v>
          </cell>
          <cell r="CE42">
            <v>43220</v>
          </cell>
          <cell r="CF42">
            <v>1.78</v>
          </cell>
          <cell r="CG42">
            <v>43220</v>
          </cell>
          <cell r="CH42">
            <v>1</v>
          </cell>
          <cell r="CI42">
            <v>43220</v>
          </cell>
          <cell r="CJ42">
            <v>0.69</v>
          </cell>
          <cell r="CK42">
            <v>43220</v>
          </cell>
          <cell r="CL42">
            <v>74.410377502441406</v>
          </cell>
          <cell r="CM42">
            <v>45747</v>
          </cell>
          <cell r="CN42">
            <v>289.86</v>
          </cell>
        </row>
        <row r="43">
          <cell r="A43">
            <v>43251</v>
          </cell>
          <cell r="B43">
            <v>21576.035</v>
          </cell>
          <cell r="C43">
            <v>4.5603017705438287</v>
          </cell>
          <cell r="D43">
            <v>43251</v>
          </cell>
          <cell r="E43">
            <v>9680.1759999999995</v>
          </cell>
          <cell r="F43">
            <v>6.6666901740497497</v>
          </cell>
          <cell r="G43">
            <v>43251</v>
          </cell>
          <cell r="H43">
            <v>2418.4259999999999</v>
          </cell>
          <cell r="I43">
            <v>11.422375366447302</v>
          </cell>
          <cell r="J43">
            <v>43251</v>
          </cell>
          <cell r="K43">
            <v>5963.2849999999999</v>
          </cell>
          <cell r="L43">
            <v>4.2120959942735903</v>
          </cell>
          <cell r="M43">
            <v>43251</v>
          </cell>
          <cell r="N43">
            <v>8393.2260000000006</v>
          </cell>
          <cell r="O43">
            <v>2.2400106415427556</v>
          </cell>
          <cell r="P43">
            <v>43251</v>
          </cell>
          <cell r="Q43">
            <v>27923.145</v>
          </cell>
          <cell r="R43">
            <v>5.0917226594048293</v>
          </cell>
          <cell r="S43">
            <v>43251</v>
          </cell>
          <cell r="T43">
            <v>17973.652999999998</v>
          </cell>
          <cell r="U43">
            <v>6.1958692826151296</v>
          </cell>
          <cell r="V43">
            <v>43251</v>
          </cell>
          <cell r="W43">
            <v>6404.7740000000003</v>
          </cell>
          <cell r="X43">
            <v>11.841391610953544</v>
          </cell>
          <cell r="Y43">
            <v>45382</v>
          </cell>
          <cell r="Z43">
            <v>20.743140870378085</v>
          </cell>
          <cell r="AA43">
            <v>45382</v>
          </cell>
          <cell r="AB43">
            <v>17.634029872388595</v>
          </cell>
          <cell r="AC43"/>
          <cell r="AE43">
            <v>43251</v>
          </cell>
          <cell r="AF43">
            <v>5.2130352120814791</v>
          </cell>
          <cell r="AG43">
            <v>43251</v>
          </cell>
          <cell r="AH43">
            <v>11.218862713829223</v>
          </cell>
          <cell r="AI43">
            <v>43251</v>
          </cell>
          <cell r="AJ43">
            <v>8.4271925535507837</v>
          </cell>
          <cell r="AK43">
            <v>43251</v>
          </cell>
          <cell r="AL43">
            <v>10.36008704793176</v>
          </cell>
          <cell r="AM43">
            <v>43251</v>
          </cell>
          <cell r="AN43">
            <v>5.3210047652105033</v>
          </cell>
          <cell r="AO43">
            <v>43251</v>
          </cell>
          <cell r="AP43">
            <v>18.683626431156501</v>
          </cell>
          <cell r="AQ43">
            <v>43251</v>
          </cell>
          <cell r="AR43">
            <v>13.833290766688977</v>
          </cell>
          <cell r="AS43">
            <v>43251</v>
          </cell>
          <cell r="AT43">
            <v>2.703560434958451</v>
          </cell>
          <cell r="AU43">
            <v>43251</v>
          </cell>
          <cell r="AV43">
            <v>8.7143157278890371</v>
          </cell>
          <cell r="AW43">
            <v>43251</v>
          </cell>
          <cell r="AX43">
            <v>3.5004460078742605</v>
          </cell>
          <cell r="AY43">
            <v>43251</v>
          </cell>
          <cell r="AZ43">
            <v>2.7579194108726921</v>
          </cell>
          <cell r="BM43">
            <v>43251</v>
          </cell>
          <cell r="BN43">
            <v>53.354099783343123</v>
          </cell>
          <cell r="BO43">
            <v>43251</v>
          </cell>
          <cell r="BP43">
            <v>8.9613157320034276E-2</v>
          </cell>
          <cell r="BQ43">
            <v>43251</v>
          </cell>
          <cell r="BR43">
            <v>20.427170374252857</v>
          </cell>
          <cell r="BS43">
            <v>43251</v>
          </cell>
          <cell r="BT43">
            <v>-0.14558046019806925</v>
          </cell>
          <cell r="BU43">
            <v>43251</v>
          </cell>
          <cell r="BV43">
            <v>21.05815232686059</v>
          </cell>
          <cell r="BW43">
            <v>43251</v>
          </cell>
          <cell r="BX43">
            <v>14.705</v>
          </cell>
          <cell r="BY43">
            <v>43251</v>
          </cell>
          <cell r="BZ43">
            <v>230.52799999999999</v>
          </cell>
          <cell r="CA43">
            <v>43251</v>
          </cell>
          <cell r="CB43">
            <v>3.23</v>
          </cell>
          <cell r="CC43">
            <v>43251</v>
          </cell>
          <cell r="CD43">
            <v>13.14</v>
          </cell>
          <cell r="CE43">
            <v>43251</v>
          </cell>
          <cell r="CF43">
            <v>1.78</v>
          </cell>
          <cell r="CG43">
            <v>43251</v>
          </cell>
          <cell r="CH43">
            <v>1</v>
          </cell>
          <cell r="CI43">
            <v>43251</v>
          </cell>
          <cell r="CJ43">
            <v>0.69</v>
          </cell>
          <cell r="CK43">
            <v>43251</v>
          </cell>
          <cell r="CL43">
            <v>74.136863708496094</v>
          </cell>
          <cell r="CM43">
            <v>45777</v>
          </cell>
          <cell r="CN43">
            <v>271.74</v>
          </cell>
        </row>
        <row r="44">
          <cell r="A44">
            <v>43281</v>
          </cell>
          <cell r="B44">
            <v>21671.863000000001</v>
          </cell>
          <cell r="C44">
            <v>4.8573774371257095</v>
          </cell>
          <cell r="D44">
            <v>43281</v>
          </cell>
          <cell r="E44">
            <v>9723.5210000000006</v>
          </cell>
          <cell r="F44">
            <v>6.7271139518439771</v>
          </cell>
          <cell r="G44">
            <v>43281</v>
          </cell>
          <cell r="H44">
            <v>2448.2449999999999</v>
          </cell>
          <cell r="I44">
            <v>11.68211189446</v>
          </cell>
          <cell r="J44">
            <v>43281</v>
          </cell>
          <cell r="K44">
            <v>5992.3630000000003</v>
          </cell>
          <cell r="L44">
            <v>4.0729446013606729</v>
          </cell>
          <cell r="M44">
            <v>43281</v>
          </cell>
          <cell r="N44">
            <v>8474.5030000000006</v>
          </cell>
          <cell r="O44">
            <v>2.513053791965536</v>
          </cell>
          <cell r="P44">
            <v>43281</v>
          </cell>
          <cell r="Q44">
            <v>27981.387999999999</v>
          </cell>
          <cell r="R44">
            <v>5.7136528454999835</v>
          </cell>
          <cell r="S44">
            <v>43281</v>
          </cell>
          <cell r="T44">
            <v>18116.194</v>
          </cell>
          <cell r="U44">
            <v>6.3722932854001435</v>
          </cell>
          <cell r="V44">
            <v>43281</v>
          </cell>
          <cell r="W44">
            <v>6409.759</v>
          </cell>
          <cell r="X44">
            <v>11.311670677337005</v>
          </cell>
          <cell r="Y44">
            <v>45473</v>
          </cell>
          <cell r="Z44">
            <v>20.277622532185475</v>
          </cell>
          <cell r="AA44">
            <v>45473</v>
          </cell>
          <cell r="AB44">
            <v>17.330285711143141</v>
          </cell>
          <cell r="AC44"/>
          <cell r="AE44">
            <v>43281</v>
          </cell>
          <cell r="AF44">
            <v>4.9195810896560337</v>
          </cell>
          <cell r="AG44">
            <v>43281</v>
          </cell>
          <cell r="AH44">
            <v>10.551015234529961</v>
          </cell>
          <cell r="AI44">
            <v>43281</v>
          </cell>
          <cell r="AJ44">
            <v>8.0880836548809043</v>
          </cell>
          <cell r="AK44">
            <v>43281</v>
          </cell>
          <cell r="AL44">
            <v>9.4752904451054061</v>
          </cell>
          <cell r="AM44">
            <v>43281</v>
          </cell>
          <cell r="AN44">
            <v>4.9485400810964295</v>
          </cell>
          <cell r="AO44">
            <v>43281</v>
          </cell>
          <cell r="AP44">
            <v>18.241788674837125</v>
          </cell>
          <cell r="AQ44">
            <v>43281</v>
          </cell>
          <cell r="AR44">
            <v>13.797168768789374</v>
          </cell>
          <cell r="AS44">
            <v>43281</v>
          </cell>
          <cell r="AT44">
            <v>2.5568375819061595</v>
          </cell>
          <cell r="AU44">
            <v>43281</v>
          </cell>
          <cell r="AV44">
            <v>8.4949424401045928</v>
          </cell>
          <cell r="AW44">
            <v>43281</v>
          </cell>
          <cell r="AX44">
            <v>3.3618326014741204</v>
          </cell>
          <cell r="AY44">
            <v>43281</v>
          </cell>
          <cell r="AZ44">
            <v>2.5985495145371234</v>
          </cell>
          <cell r="BM44">
            <v>43281</v>
          </cell>
          <cell r="BN44">
            <v>53.646553572797472</v>
          </cell>
          <cell r="BO44">
            <v>43281</v>
          </cell>
          <cell r="BP44">
            <v>2.3802903585587787</v>
          </cell>
          <cell r="BQ44">
            <v>43281</v>
          </cell>
          <cell r="BR44">
            <v>10.601787239360938</v>
          </cell>
          <cell r="BS44">
            <v>43281</v>
          </cell>
          <cell r="BT44">
            <v>-1.1766647514028339</v>
          </cell>
          <cell r="BU44">
            <v>43281</v>
          </cell>
          <cell r="BV44">
            <v>15.85122916684556</v>
          </cell>
          <cell r="BW44">
            <v>43281</v>
          </cell>
          <cell r="BX44">
            <v>53.094000000000001</v>
          </cell>
          <cell r="BY44">
            <v>43281</v>
          </cell>
          <cell r="BZ44">
            <v>295.661</v>
          </cell>
          <cell r="CA44">
            <v>43281</v>
          </cell>
          <cell r="CB44">
            <v>3.16</v>
          </cell>
          <cell r="CC44">
            <v>43281</v>
          </cell>
          <cell r="CD44">
            <v>14.01</v>
          </cell>
          <cell r="CE44">
            <v>43281</v>
          </cell>
          <cell r="CF44">
            <v>1.83</v>
          </cell>
          <cell r="CG44">
            <v>43281</v>
          </cell>
          <cell r="CH44">
            <v>1</v>
          </cell>
          <cell r="CI44">
            <v>43281</v>
          </cell>
          <cell r="CJ44">
            <v>0.7</v>
          </cell>
          <cell r="CK44">
            <v>43281</v>
          </cell>
          <cell r="CL44">
            <v>74.199050903320313</v>
          </cell>
          <cell r="CM44">
            <v>45808</v>
          </cell>
          <cell r="CN44">
            <v>281.60000000000002</v>
          </cell>
        </row>
        <row r="45">
          <cell r="A45">
            <v>43312</v>
          </cell>
          <cell r="B45">
            <v>21736.277999999998</v>
          </cell>
          <cell r="C45">
            <v>5.8036420305920267</v>
          </cell>
          <cell r="D45">
            <v>43312</v>
          </cell>
          <cell r="E45">
            <v>9765.9040000000005</v>
          </cell>
          <cell r="F45">
            <v>6.819939363829941</v>
          </cell>
          <cell r="G45">
            <v>43312</v>
          </cell>
          <cell r="H45">
            <v>2471.1320000000001</v>
          </cell>
          <cell r="I45">
            <v>11.802673167253474</v>
          </cell>
          <cell r="J45">
            <v>43312</v>
          </cell>
          <cell r="K45">
            <v>6013.7219999999998</v>
          </cell>
          <cell r="L45">
            <v>4.2168351069268306</v>
          </cell>
          <cell r="M45">
            <v>43312</v>
          </cell>
          <cell r="N45">
            <v>8525.2160000000003</v>
          </cell>
          <cell r="O45">
            <v>2.9031967984337381</v>
          </cell>
          <cell r="P45">
            <v>43312</v>
          </cell>
          <cell r="Q45">
            <v>28321.294000000002</v>
          </cell>
          <cell r="R45">
            <v>6.4652745464361949</v>
          </cell>
          <cell r="S45">
            <v>43312</v>
          </cell>
          <cell r="T45">
            <v>18364.689999999999</v>
          </cell>
          <cell r="U45">
            <v>6.6852183377587249</v>
          </cell>
          <cell r="V45">
            <v>43312</v>
          </cell>
          <cell r="W45">
            <v>6453.5479999999998</v>
          </cell>
          <cell r="X45">
            <v>11.245417096966982</v>
          </cell>
          <cell r="Y45">
            <v>45565</v>
          </cell>
          <cell r="Z45">
            <v>19.708557604203641</v>
          </cell>
          <cell r="AA45">
            <v>45565</v>
          </cell>
          <cell r="AB45">
            <v>17.121392780927398</v>
          </cell>
          <cell r="AC45"/>
          <cell r="AE45">
            <v>43312</v>
          </cell>
          <cell r="AF45">
            <v>4.6416973517736775</v>
          </cell>
          <cell r="AG45">
            <v>43312</v>
          </cell>
          <cell r="AH45">
            <v>9.9000198059975002</v>
          </cell>
          <cell r="AI45">
            <v>43312</v>
          </cell>
          <cell r="AJ45">
            <v>7.5643892480375676</v>
          </cell>
          <cell r="AK45">
            <v>43312</v>
          </cell>
          <cell r="AL45">
            <v>9.0018058697091305</v>
          </cell>
          <cell r="AM45">
            <v>43312</v>
          </cell>
          <cell r="AN45">
            <v>4.9263424314108901</v>
          </cell>
          <cell r="AO45">
            <v>43312</v>
          </cell>
          <cell r="AP45">
            <v>17.442049215111947</v>
          </cell>
          <cell r="AQ45">
            <v>43312</v>
          </cell>
          <cell r="AR45">
            <v>12.733020516642025</v>
          </cell>
          <cell r="AS45">
            <v>43312</v>
          </cell>
          <cell r="AT45">
            <v>2.5360378627201263</v>
          </cell>
          <cell r="AU45">
            <v>43312</v>
          </cell>
          <cell r="AV45">
            <v>8.3156716715056991</v>
          </cell>
          <cell r="AW45">
            <v>43312</v>
          </cell>
          <cell r="AX45">
            <v>3.2883370502934257</v>
          </cell>
          <cell r="AY45">
            <v>43312</v>
          </cell>
          <cell r="AZ45">
            <v>2.5742357103655791</v>
          </cell>
          <cell r="BM45">
            <v>43312</v>
          </cell>
          <cell r="BN45">
            <v>53.792315977166659</v>
          </cell>
          <cell r="BO45">
            <v>43312</v>
          </cell>
          <cell r="BP45">
            <v>3.3860314914207157</v>
          </cell>
          <cell r="BQ45">
            <v>43312</v>
          </cell>
          <cell r="BR45">
            <v>7.0558858839659289</v>
          </cell>
          <cell r="BS45">
            <v>43312</v>
          </cell>
          <cell r="BT45">
            <v>-0.93214958469102216</v>
          </cell>
          <cell r="BU45">
            <v>43312</v>
          </cell>
          <cell r="BV45">
            <v>13.062161908407411</v>
          </cell>
          <cell r="BW45">
            <v>43312</v>
          </cell>
          <cell r="BX45">
            <v>63.750999999999998</v>
          </cell>
          <cell r="BY45">
            <v>43312</v>
          </cell>
          <cell r="BZ45">
            <v>342.339</v>
          </cell>
          <cell r="CA45">
            <v>43312</v>
          </cell>
          <cell r="CB45">
            <v>3.13</v>
          </cell>
          <cell r="CC45">
            <v>43312</v>
          </cell>
          <cell r="CD45">
            <v>13.86</v>
          </cell>
          <cell r="CE45">
            <v>43312</v>
          </cell>
          <cell r="CF45">
            <v>1.85</v>
          </cell>
          <cell r="CG45">
            <v>43312</v>
          </cell>
          <cell r="CH45">
            <v>0.99</v>
          </cell>
          <cell r="CI45">
            <v>43312</v>
          </cell>
          <cell r="CJ45">
            <v>0.71</v>
          </cell>
          <cell r="CK45">
            <v>43312</v>
          </cell>
          <cell r="CL45">
            <v>73.7003173828125</v>
          </cell>
          <cell r="CM45">
            <v>45838</v>
          </cell>
          <cell r="CN45">
            <v>275.25</v>
          </cell>
        </row>
        <row r="46">
          <cell r="A46">
            <v>43343</v>
          </cell>
          <cell r="B46">
            <v>21868.044000000002</v>
          </cell>
          <cell r="C46">
            <v>6.102883102785972</v>
          </cell>
          <cell r="D46">
            <v>43343</v>
          </cell>
          <cell r="E46">
            <v>9847.4670000000006</v>
          </cell>
          <cell r="F46">
            <v>6.9138506529828003</v>
          </cell>
          <cell r="G46">
            <v>43343</v>
          </cell>
          <cell r="H46">
            <v>2484.933</v>
          </cell>
          <cell r="I46">
            <v>11.659949664045023</v>
          </cell>
          <cell r="J46">
            <v>43343</v>
          </cell>
          <cell r="K46">
            <v>6043.576</v>
          </cell>
          <cell r="L46">
            <v>4.4065632179102643</v>
          </cell>
          <cell r="M46">
            <v>43343</v>
          </cell>
          <cell r="N46">
            <v>8532.5609999999997</v>
          </cell>
          <cell r="O46">
            <v>2.8354294175561012</v>
          </cell>
          <cell r="P46">
            <v>43343</v>
          </cell>
          <cell r="Q46">
            <v>28370.371999999999</v>
          </cell>
          <cell r="R46">
            <v>5.8205500216729655</v>
          </cell>
          <cell r="S46">
            <v>43343</v>
          </cell>
          <cell r="T46">
            <v>18312.276999999998</v>
          </cell>
          <cell r="U46">
            <v>6.6916787051302995</v>
          </cell>
          <cell r="V46">
            <v>43343</v>
          </cell>
          <cell r="W46">
            <v>6492.7209999999995</v>
          </cell>
          <cell r="X46">
            <v>9.1896645262801169</v>
          </cell>
          <cell r="Y46">
            <v>45657</v>
          </cell>
          <cell r="Z46">
            <v>19.867663739218465</v>
          </cell>
          <cell r="AA46">
            <v>45657</v>
          </cell>
          <cell r="AB46">
            <v>17.443728371301876</v>
          </cell>
          <cell r="AC46"/>
          <cell r="AE46">
            <v>43343</v>
          </cell>
          <cell r="AF46">
            <v>4.591167767018268</v>
          </cell>
          <cell r="AG46">
            <v>43343</v>
          </cell>
          <cell r="AH46">
            <v>9.740110800819421</v>
          </cell>
          <cell r="AI46">
            <v>43343</v>
          </cell>
          <cell r="AJ46">
            <v>7.461075608164391</v>
          </cell>
          <cell r="AK46">
            <v>43343</v>
          </cell>
          <cell r="AL46">
            <v>8.8932457679405612</v>
          </cell>
          <cell r="AM46">
            <v>43343</v>
          </cell>
          <cell r="AN46">
            <v>4.9970485770366082</v>
          </cell>
          <cell r="AO46">
            <v>43343</v>
          </cell>
          <cell r="AP46">
            <v>16.825604064419547</v>
          </cell>
          <cell r="AQ46">
            <v>43343</v>
          </cell>
          <cell r="AR46">
            <v>12.178381401678765</v>
          </cell>
          <cell r="AS46">
            <v>43343</v>
          </cell>
          <cell r="AT46">
            <v>2.5280100518098787</v>
          </cell>
          <cell r="AU46">
            <v>43343</v>
          </cell>
          <cell r="AV46">
            <v>8.1593085140442838</v>
          </cell>
          <cell r="AW46">
            <v>43343</v>
          </cell>
          <cell r="AX46">
            <v>3.2728569474077296</v>
          </cell>
          <cell r="AY46">
            <v>43343</v>
          </cell>
          <cell r="AZ46">
            <v>2.5722216072654644</v>
          </cell>
          <cell r="BM46">
            <v>43343</v>
          </cell>
          <cell r="BN46">
            <v>54.151139430385932</v>
          </cell>
          <cell r="BO46">
            <v>43343</v>
          </cell>
          <cell r="BP46">
            <v>3.3841085145239092</v>
          </cell>
          <cell r="BQ46">
            <v>43343</v>
          </cell>
          <cell r="BR46">
            <v>7.2201969290356605</v>
          </cell>
          <cell r="BS46">
            <v>43343</v>
          </cell>
          <cell r="BT46">
            <v>-0.5198544315459741</v>
          </cell>
          <cell r="BU46">
            <v>43343</v>
          </cell>
          <cell r="BV46">
            <v>12.77002466571464</v>
          </cell>
          <cell r="BW46">
            <v>43343</v>
          </cell>
          <cell r="BX46">
            <v>59.088999999999999</v>
          </cell>
          <cell r="BY46">
            <v>43343</v>
          </cell>
          <cell r="BZ46">
            <v>368.34399999999999</v>
          </cell>
          <cell r="CA46">
            <v>43343</v>
          </cell>
          <cell r="CB46">
            <v>3.08</v>
          </cell>
          <cell r="CC46">
            <v>43343</v>
          </cell>
          <cell r="CD46">
            <v>12.93</v>
          </cell>
          <cell r="CE46">
            <v>43343</v>
          </cell>
          <cell r="CF46">
            <v>1.84</v>
          </cell>
          <cell r="CG46">
            <v>43343</v>
          </cell>
          <cell r="CH46">
            <v>1</v>
          </cell>
          <cell r="CI46">
            <v>43343</v>
          </cell>
          <cell r="CJ46">
            <v>0.69</v>
          </cell>
          <cell r="CK46">
            <v>43343</v>
          </cell>
          <cell r="CL46">
            <v>74.09808349609375</v>
          </cell>
          <cell r="CM46">
            <v>45869</v>
          </cell>
          <cell r="CN46">
            <v>267.94</v>
          </cell>
        </row>
        <row r="47">
          <cell r="A47">
            <v>43373</v>
          </cell>
          <cell r="B47">
            <v>21965.175999999999</v>
          </cell>
          <cell r="C47">
            <v>5.2283079078739192</v>
          </cell>
          <cell r="D47">
            <v>43373</v>
          </cell>
          <cell r="E47">
            <v>9915.5580000000009</v>
          </cell>
          <cell r="F47">
            <v>6.8932165059280237</v>
          </cell>
          <cell r="G47">
            <v>43373</v>
          </cell>
          <cell r="H47">
            <v>2509.7600000000002</v>
          </cell>
          <cell r="I47">
            <v>11.419010167180033</v>
          </cell>
          <cell r="J47">
            <v>43373</v>
          </cell>
          <cell r="K47">
            <v>6075.4009999999998</v>
          </cell>
          <cell r="L47">
            <v>4.5309947923772853</v>
          </cell>
          <cell r="M47">
            <v>43373</v>
          </cell>
          <cell r="N47">
            <v>8524.2389999999996</v>
          </cell>
          <cell r="O47">
            <v>2.6576803170014873</v>
          </cell>
          <cell r="P47">
            <v>43373</v>
          </cell>
          <cell r="Q47">
            <v>28369.257000000001</v>
          </cell>
          <cell r="R47">
            <v>5.6605992107315206</v>
          </cell>
          <cell r="S47">
            <v>43373</v>
          </cell>
          <cell r="T47">
            <v>18346.008000000002</v>
          </cell>
          <cell r="U47">
            <v>5.8152447944009422</v>
          </cell>
          <cell r="V47">
            <v>43373</v>
          </cell>
          <cell r="W47">
            <v>6425.9870000000001</v>
          </cell>
          <cell r="X47">
            <v>8.3100214614735926</v>
          </cell>
          <cell r="Y47">
            <v>45747</v>
          </cell>
          <cell r="Z47">
            <v>20.16</v>
          </cell>
          <cell r="AA47">
            <v>45747</v>
          </cell>
          <cell r="AB47">
            <v>17.95</v>
          </cell>
          <cell r="AC47"/>
          <cell r="AE47">
            <v>43373</v>
          </cell>
          <cell r="AF47">
            <v>4.5234351395140688</v>
          </cell>
          <cell r="AG47">
            <v>43373</v>
          </cell>
          <cell r="AH47">
            <v>9.561742323973812</v>
          </cell>
          <cell r="AI47">
            <v>43373</v>
          </cell>
          <cell r="AJ47">
            <v>7.4310011319845826</v>
          </cell>
          <cell r="AK47">
            <v>43373</v>
          </cell>
          <cell r="AL47">
            <v>8.7380372633704386</v>
          </cell>
          <cell r="AM47">
            <v>43373</v>
          </cell>
          <cell r="AN47">
            <v>4.7860858520522012</v>
          </cell>
          <cell r="AO47">
            <v>43373</v>
          </cell>
          <cell r="AP47">
            <v>16.427921316064079</v>
          </cell>
          <cell r="AQ47">
            <v>43373</v>
          </cell>
          <cell r="AR47">
            <v>12.166592866390793</v>
          </cell>
          <cell r="AS47">
            <v>43373</v>
          </cell>
          <cell r="AT47">
            <v>2.4640744311457303</v>
          </cell>
          <cell r="AU47">
            <v>43373</v>
          </cell>
          <cell r="AV47">
            <v>8.028825127095887</v>
          </cell>
          <cell r="AW47">
            <v>43373</v>
          </cell>
          <cell r="AX47">
            <v>3.2507433425507131</v>
          </cell>
          <cell r="AY47">
            <v>43373</v>
          </cell>
          <cell r="AZ47">
            <v>2.4727239574903996</v>
          </cell>
          <cell r="BM47">
            <v>43373</v>
          </cell>
          <cell r="BN47">
            <v>55.148486860766852</v>
          </cell>
          <cell r="BO47">
            <v>43373</v>
          </cell>
          <cell r="BP47">
            <v>3.5509567694265609</v>
          </cell>
          <cell r="BQ47">
            <v>43373</v>
          </cell>
          <cell r="BR47">
            <v>7.3699591224803074</v>
          </cell>
          <cell r="BS47">
            <v>43373</v>
          </cell>
          <cell r="BT47">
            <v>-1.2945663274145924</v>
          </cell>
          <cell r="BU47">
            <v>43373</v>
          </cell>
          <cell r="BV47">
            <v>14.618812238418254</v>
          </cell>
          <cell r="BW47">
            <v>43373</v>
          </cell>
          <cell r="BX47">
            <v>40.531999999999996</v>
          </cell>
          <cell r="BY47">
            <v>43373</v>
          </cell>
          <cell r="BZ47">
            <v>382.19200000000001</v>
          </cell>
          <cell r="CA47">
            <v>43373</v>
          </cell>
          <cell r="CB47">
            <v>3.03</v>
          </cell>
          <cell r="CC47">
            <v>43373</v>
          </cell>
          <cell r="CD47">
            <v>11.84</v>
          </cell>
          <cell r="CE47">
            <v>43373</v>
          </cell>
          <cell r="CF47">
            <v>1.84</v>
          </cell>
          <cell r="CG47">
            <v>43373</v>
          </cell>
          <cell r="CH47">
            <v>1</v>
          </cell>
          <cell r="CI47">
            <v>43373</v>
          </cell>
          <cell r="CJ47">
            <v>0.69</v>
          </cell>
          <cell r="CK47">
            <v>43373</v>
          </cell>
          <cell r="CL47">
            <v>74.438079833984375</v>
          </cell>
          <cell r="CM47">
            <v>45900</v>
          </cell>
          <cell r="CN47">
            <v>265.94</v>
          </cell>
        </row>
        <row r="48">
          <cell r="A48">
            <v>43404</v>
          </cell>
          <cell r="B48">
            <v>22111.581999999999</v>
          </cell>
          <cell r="C48">
            <v>5.1692730783307494</v>
          </cell>
          <cell r="D48">
            <v>43404</v>
          </cell>
          <cell r="E48">
            <v>9993.0069999999996</v>
          </cell>
          <cell r="F48">
            <v>7.0630493030728436</v>
          </cell>
          <cell r="G48">
            <v>43404</v>
          </cell>
          <cell r="H48">
            <v>2544.1759999999999</v>
          </cell>
          <cell r="I48">
            <v>11.684096345452243</v>
          </cell>
          <cell r="J48">
            <v>43404</v>
          </cell>
          <cell r="K48">
            <v>6097.1350000000002</v>
          </cell>
          <cell r="L48">
            <v>4.6375710754314348</v>
          </cell>
          <cell r="M48">
            <v>43404</v>
          </cell>
          <cell r="N48">
            <v>8578.6329999999998</v>
          </cell>
          <cell r="O48">
            <v>2.8772319552103243</v>
          </cell>
          <cell r="P48">
            <v>43404</v>
          </cell>
          <cell r="Q48">
            <v>28403.532999999999</v>
          </cell>
          <cell r="R48">
            <v>5.4145458803348534</v>
          </cell>
          <cell r="S48">
            <v>43404</v>
          </cell>
          <cell r="T48">
            <v>18388.419999999998</v>
          </cell>
          <cell r="U48">
            <v>6.4221597961565458</v>
          </cell>
          <cell r="V48">
            <v>43404</v>
          </cell>
          <cell r="W48">
            <v>6485.0060000000003</v>
          </cell>
          <cell r="X48">
            <v>6.2082383779060946</v>
          </cell>
          <cell r="Y48">
            <v>45838</v>
          </cell>
          <cell r="Z48">
            <v>20.02</v>
          </cell>
          <cell r="AA48">
            <v>45838</v>
          </cell>
          <cell r="AB48">
            <v>17.88</v>
          </cell>
          <cell r="AC48"/>
          <cell r="AE48">
            <v>43404</v>
          </cell>
          <cell r="AF48">
            <v>4.3359042187963537</v>
          </cell>
          <cell r="AG48">
            <v>43404</v>
          </cell>
          <cell r="AH48">
            <v>9.0721458281368559</v>
          </cell>
          <cell r="AI48">
            <v>43404</v>
          </cell>
          <cell r="AJ48">
            <v>7.2596270341261704</v>
          </cell>
          <cell r="AK48">
            <v>43404</v>
          </cell>
          <cell r="AL48">
            <v>8.2400724628425479</v>
          </cell>
          <cell r="AM48">
            <v>43404</v>
          </cell>
          <cell r="AN48">
            <v>4.5759712217501836</v>
          </cell>
          <cell r="AO48">
            <v>43404</v>
          </cell>
          <cell r="AP48">
            <v>15.491239151989989</v>
          </cell>
          <cell r="AQ48">
            <v>43404</v>
          </cell>
          <cell r="AR48">
            <v>11.822060687557999</v>
          </cell>
          <cell r="AS48">
            <v>43404</v>
          </cell>
          <cell r="AT48">
            <v>2.3004405523491114</v>
          </cell>
          <cell r="AU48">
            <v>43404</v>
          </cell>
          <cell r="AV48">
            <v>7.962111147045106</v>
          </cell>
          <cell r="AW48">
            <v>43404</v>
          </cell>
          <cell r="AX48">
            <v>2.8992803136355927</v>
          </cell>
          <cell r="AY48">
            <v>43404</v>
          </cell>
          <cell r="AZ48">
            <v>2.3685946362606889</v>
          </cell>
          <cell r="BM48">
            <v>43404</v>
          </cell>
          <cell r="BN48">
            <v>54.532808586513148</v>
          </cell>
          <cell r="BO48">
            <v>43404</v>
          </cell>
          <cell r="BP48">
            <v>3.0886696119740487</v>
          </cell>
          <cell r="BQ48">
            <v>43404</v>
          </cell>
          <cell r="BR48">
            <v>6.5562168684499378</v>
          </cell>
          <cell r="BS48">
            <v>43404</v>
          </cell>
          <cell r="BT48">
            <v>-1.0956813282139266</v>
          </cell>
          <cell r="BU48">
            <v>43404</v>
          </cell>
          <cell r="BV48">
            <v>12.982267270058578</v>
          </cell>
          <cell r="BW48">
            <v>43404</v>
          </cell>
          <cell r="BX48">
            <v>45.121000000000002</v>
          </cell>
          <cell r="BY48">
            <v>43404</v>
          </cell>
          <cell r="BZ48">
            <v>409.63499999999999</v>
          </cell>
          <cell r="CA48">
            <v>43404</v>
          </cell>
          <cell r="CB48">
            <v>2.98</v>
          </cell>
          <cell r="CC48">
            <v>43404</v>
          </cell>
          <cell r="CD48">
            <v>11.39</v>
          </cell>
          <cell r="CE48">
            <v>43404</v>
          </cell>
          <cell r="CF48">
            <v>1.83</v>
          </cell>
          <cell r="CG48">
            <v>43404</v>
          </cell>
          <cell r="CH48">
            <v>1</v>
          </cell>
          <cell r="CI48">
            <v>43404</v>
          </cell>
          <cell r="CJ48">
            <v>0.69</v>
          </cell>
          <cell r="CK48">
            <v>43404</v>
          </cell>
          <cell r="CL48">
            <v>74.664581298828125</v>
          </cell>
          <cell r="CM48">
            <v>45930</v>
          </cell>
          <cell r="CN48">
            <v>270.26</v>
          </cell>
        </row>
        <row r="49">
          <cell r="A49">
            <v>43434</v>
          </cell>
          <cell r="B49">
            <v>22153.846000000001</v>
          </cell>
          <cell r="C49">
            <v>5.4864877888328056</v>
          </cell>
          <cell r="D49">
            <v>43434</v>
          </cell>
          <cell r="E49">
            <v>10038.623</v>
          </cell>
          <cell r="F49">
            <v>7.0825060146168406</v>
          </cell>
          <cell r="G49">
            <v>43434</v>
          </cell>
          <cell r="H49">
            <v>2567.2539999999999</v>
          </cell>
          <cell r="I49">
            <v>11.736722620900487</v>
          </cell>
          <cell r="J49">
            <v>43434</v>
          </cell>
          <cell r="K49">
            <v>6115.567</v>
          </cell>
          <cell r="L49">
            <v>4.7014376751211007</v>
          </cell>
          <cell r="M49">
            <v>43434</v>
          </cell>
          <cell r="N49">
            <v>8573.52</v>
          </cell>
          <cell r="O49">
            <v>3.1418521675798949</v>
          </cell>
          <cell r="P49">
            <v>43434</v>
          </cell>
          <cell r="Q49">
            <v>28622.109</v>
          </cell>
          <cell r="R49">
            <v>4.9501122190440006</v>
          </cell>
          <cell r="S49">
            <v>43434</v>
          </cell>
          <cell r="T49">
            <v>18466.993999999999</v>
          </cell>
          <cell r="U49">
            <v>6.4045634533422824</v>
          </cell>
          <cell r="V49">
            <v>43434</v>
          </cell>
          <cell r="W49">
            <v>6609.9170000000004</v>
          </cell>
          <cell r="X49">
            <v>4.7569109921174579</v>
          </cell>
          <cell r="Y49">
            <v>45930</v>
          </cell>
          <cell r="Z49">
            <v>19.5546131252249</v>
          </cell>
          <cell r="AA49">
            <v>45930</v>
          </cell>
          <cell r="AB49">
            <v>17.4722150282008</v>
          </cell>
          <cell r="AC49"/>
          <cell r="AE49">
            <v>43434</v>
          </cell>
          <cell r="AF49">
            <v>4.2251884554412733</v>
          </cell>
          <cell r="AG49">
            <v>43434</v>
          </cell>
          <cell r="AH49">
            <v>8.8737104259310318</v>
          </cell>
          <cell r="AI49">
            <v>43434</v>
          </cell>
          <cell r="AJ49">
            <v>7.2603276497089686</v>
          </cell>
          <cell r="AK49">
            <v>43434</v>
          </cell>
          <cell r="AL49">
            <v>8.0230862699760817</v>
          </cell>
          <cell r="AM49">
            <v>43434</v>
          </cell>
          <cell r="AN49">
            <v>4.6251370523649644</v>
          </cell>
          <cell r="AO49">
            <v>43434</v>
          </cell>
          <cell r="AP49">
            <v>15.428244932044624</v>
          </cell>
          <cell r="AQ49">
            <v>43434</v>
          </cell>
          <cell r="AR49">
            <v>11.800110781924047</v>
          </cell>
          <cell r="AS49">
            <v>43434</v>
          </cell>
          <cell r="AT49">
            <v>2.2958380899043096</v>
          </cell>
          <cell r="AU49">
            <v>43434</v>
          </cell>
          <cell r="AV49">
            <v>7.8586493025409512</v>
          </cell>
          <cell r="AW49">
            <v>43434</v>
          </cell>
          <cell r="AX49">
            <v>2.891148790263748</v>
          </cell>
          <cell r="AY49">
            <v>43434</v>
          </cell>
          <cell r="AZ49">
            <v>2.3405406535041657</v>
          </cell>
          <cell r="BM49">
            <v>43434</v>
          </cell>
          <cell r="BN49">
            <v>54.538798572284527</v>
          </cell>
          <cell r="BO49">
            <v>43434</v>
          </cell>
          <cell r="BP49">
            <v>3.32055004285563</v>
          </cell>
          <cell r="BQ49">
            <v>43434</v>
          </cell>
          <cell r="BR49">
            <v>8.7843556841499684</v>
          </cell>
          <cell r="BS49">
            <v>43434</v>
          </cell>
          <cell r="BT49">
            <v>-0.67954220314735414</v>
          </cell>
          <cell r="BU49">
            <v>43434</v>
          </cell>
          <cell r="BV49">
            <v>15.144411974267102</v>
          </cell>
          <cell r="BW49">
            <v>43434</v>
          </cell>
          <cell r="BX49">
            <v>55.438000000000002</v>
          </cell>
          <cell r="BY49">
            <v>43434</v>
          </cell>
          <cell r="BZ49">
            <v>456.75900000000001</v>
          </cell>
          <cell r="CA49">
            <v>43434</v>
          </cell>
          <cell r="CB49">
            <v>2.98</v>
          </cell>
          <cell r="CC49">
            <v>43434</v>
          </cell>
          <cell r="CD49">
            <v>11.46</v>
          </cell>
          <cell r="CE49">
            <v>43434</v>
          </cell>
          <cell r="CF49">
            <v>1.83</v>
          </cell>
          <cell r="CG49">
            <v>43434</v>
          </cell>
          <cell r="CH49">
            <v>1</v>
          </cell>
          <cell r="CI49">
            <v>43434</v>
          </cell>
          <cell r="CJ49">
            <v>0.7</v>
          </cell>
          <cell r="CK49">
            <v>43434</v>
          </cell>
          <cell r="CL49">
            <v>74.220237731933594</v>
          </cell>
          <cell r="CM49">
            <v>45961</v>
          </cell>
          <cell r="CN49">
            <v>263.38</v>
          </cell>
        </row>
        <row r="50">
          <cell r="A50">
            <v>43465</v>
          </cell>
          <cell r="B50">
            <v>22100.600999999999</v>
          </cell>
          <cell r="C50">
            <v>2.6826053613358214</v>
          </cell>
          <cell r="D50">
            <v>43465</v>
          </cell>
          <cell r="E50">
            <v>10078.037</v>
          </cell>
          <cell r="F50">
            <v>6.9925500420303655</v>
          </cell>
          <cell r="G50">
            <v>43465</v>
          </cell>
          <cell r="H50">
            <v>2578.6219999999998</v>
          </cell>
          <cell r="I50">
            <v>11.761513903540743</v>
          </cell>
          <cell r="J50">
            <v>43465</v>
          </cell>
          <cell r="K50">
            <v>6139.0889999999999</v>
          </cell>
          <cell r="L50">
            <v>4.6945416034966936</v>
          </cell>
          <cell r="M50">
            <v>43465</v>
          </cell>
          <cell r="N50">
            <v>8470.1010000000006</v>
          </cell>
          <cell r="O50">
            <v>2.2027753695455177</v>
          </cell>
          <cell r="P50">
            <v>43465</v>
          </cell>
          <cell r="Q50">
            <v>28978.677</v>
          </cell>
          <cell r="R50">
            <v>5.2688903803671749</v>
          </cell>
          <cell r="S50">
            <v>43465</v>
          </cell>
          <cell r="T50">
            <v>18733.073</v>
          </cell>
          <cell r="U50">
            <v>6.8313211127248863</v>
          </cell>
          <cell r="V50">
            <v>43465</v>
          </cell>
          <cell r="W50">
            <v>6788.0709999999999</v>
          </cell>
          <cell r="X50">
            <v>6.5797718795949978</v>
          </cell>
          <cell r="Y50" t="str">
            <v/>
          </cell>
          <cell r="AA50" t="str">
            <v/>
          </cell>
          <cell r="AC50"/>
          <cell r="AE50">
            <v>43465</v>
          </cell>
          <cell r="AF50">
            <v>3.9880670821453177</v>
          </cell>
          <cell r="AG50">
            <v>43465</v>
          </cell>
          <cell r="AH50">
            <v>8.4118552107678095</v>
          </cell>
          <cell r="AI50">
            <v>43465</v>
          </cell>
          <cell r="AJ50">
            <v>6.7301982343238533</v>
          </cell>
          <cell r="AK50">
            <v>43465</v>
          </cell>
          <cell r="AL50">
            <v>7.8744950350778984</v>
          </cell>
          <cell r="AM50">
            <v>43465</v>
          </cell>
          <cell r="AN50">
            <v>4.3401609457511414</v>
          </cell>
          <cell r="AO50">
            <v>43465</v>
          </cell>
          <cell r="AP50">
            <v>15.022229800212179</v>
          </cell>
          <cell r="AQ50">
            <v>43465</v>
          </cell>
          <cell r="AR50">
            <v>10.970809131026533</v>
          </cell>
          <cell r="AS50">
            <v>43465</v>
          </cell>
          <cell r="AT50">
            <v>2.2371231802702023</v>
          </cell>
          <cell r="AU50">
            <v>43465</v>
          </cell>
          <cell r="AV50">
            <v>7.2378419471409563</v>
          </cell>
          <cell r="AW50">
            <v>43465</v>
          </cell>
          <cell r="AX50">
            <v>2.8141520377760769</v>
          </cell>
          <cell r="AY50">
            <v>43465</v>
          </cell>
          <cell r="AZ50">
            <v>2.30976250818938</v>
          </cell>
          <cell r="BM50">
            <v>43465</v>
          </cell>
          <cell r="BN50">
            <v>53.837999351554842</v>
          </cell>
          <cell r="BO50">
            <v>43465</v>
          </cell>
          <cell r="BP50">
            <v>3.0326038272991296</v>
          </cell>
          <cell r="BQ50">
            <v>43465</v>
          </cell>
          <cell r="BR50">
            <v>14.05574265914462</v>
          </cell>
          <cell r="BS50">
            <v>43465</v>
          </cell>
          <cell r="BT50">
            <v>-0.62536181329693186</v>
          </cell>
          <cell r="BU50">
            <v>43465</v>
          </cell>
          <cell r="BV50">
            <v>20.80732313900182</v>
          </cell>
          <cell r="BW50">
            <v>43465</v>
          </cell>
          <cell r="BX50">
            <v>47.051000000000002</v>
          </cell>
          <cell r="BY50">
            <v>43465</v>
          </cell>
          <cell r="BZ50">
            <v>495.19799999999998</v>
          </cell>
          <cell r="CA50">
            <v>43465</v>
          </cell>
          <cell r="CB50">
            <v>3.01</v>
          </cell>
          <cell r="CC50">
            <v>43465</v>
          </cell>
          <cell r="CD50">
            <v>11.07</v>
          </cell>
          <cell r="CE50">
            <v>43465</v>
          </cell>
          <cell r="CF50">
            <v>1.84</v>
          </cell>
          <cell r="CG50">
            <v>43465</v>
          </cell>
          <cell r="CH50">
            <v>1.02</v>
          </cell>
          <cell r="CI50">
            <v>43465</v>
          </cell>
          <cell r="CJ50">
            <v>0.73</v>
          </cell>
          <cell r="CK50">
            <v>43465</v>
          </cell>
          <cell r="CL50">
            <v>72.677536010742188</v>
          </cell>
          <cell r="CM50" t="str">
            <v/>
          </cell>
          <cell r="CN50">
            <v>255.91</v>
          </cell>
        </row>
        <row r="51">
          <cell r="A51">
            <v>43496</v>
          </cell>
          <cell r="B51">
            <v>22314.135999999999</v>
          </cell>
          <cell r="C51">
            <v>3.4306227589646854</v>
          </cell>
          <cell r="D51">
            <v>43496</v>
          </cell>
          <cell r="E51">
            <v>10105.222</v>
          </cell>
          <cell r="F51">
            <v>6.8692636367155169</v>
          </cell>
          <cell r="G51">
            <v>43496</v>
          </cell>
          <cell r="H51">
            <v>2596.5810000000001</v>
          </cell>
          <cell r="I51">
            <v>12.449623360729213</v>
          </cell>
          <cell r="J51">
            <v>43496</v>
          </cell>
          <cell r="K51">
            <v>6170.4719999999998</v>
          </cell>
          <cell r="L51">
            <v>4.9637060887220752</v>
          </cell>
          <cell r="M51">
            <v>43496</v>
          </cell>
          <cell r="N51">
            <v>8634.8639999999996</v>
          </cell>
          <cell r="O51">
            <v>1.9322215010844968</v>
          </cell>
          <cell r="P51">
            <v>43496</v>
          </cell>
          <cell r="Q51">
            <v>28955.07</v>
          </cell>
          <cell r="R51">
            <v>4.9522632372557052</v>
          </cell>
          <cell r="S51">
            <v>43496</v>
          </cell>
          <cell r="T51">
            <v>18959.219000000001</v>
          </cell>
          <cell r="U51">
            <v>7.3298798031321333</v>
          </cell>
          <cell r="V51">
            <v>43496</v>
          </cell>
          <cell r="W51">
            <v>6486.8829999999998</v>
          </cell>
          <cell r="X51">
            <v>2.8174257995716712</v>
          </cell>
          <cell r="Y51" t="str">
            <v/>
          </cell>
          <cell r="AA51" t="str">
            <v/>
          </cell>
          <cell r="AC51"/>
          <cell r="AE51">
            <v>43496</v>
          </cell>
          <cell r="AF51">
            <v>3.9346357461212622</v>
          </cell>
          <cell r="AG51">
            <v>43496</v>
          </cell>
          <cell r="AH51">
            <v>8.2958164633960045</v>
          </cell>
          <cell r="AI51">
            <v>43496</v>
          </cell>
          <cell r="AJ51">
            <v>6.6981297327042277</v>
          </cell>
          <cell r="AK51">
            <v>43496</v>
          </cell>
          <cell r="AL51">
            <v>7.7744028647079748</v>
          </cell>
          <cell r="AM51">
            <v>43496</v>
          </cell>
          <cell r="AN51">
            <v>4.2913356873571207</v>
          </cell>
          <cell r="AO51">
            <v>43496</v>
          </cell>
          <cell r="AP51">
            <v>15.055223069913767</v>
          </cell>
          <cell r="AQ51">
            <v>43496</v>
          </cell>
          <cell r="AR51">
            <v>10.575191737704536</v>
          </cell>
          <cell r="AS51">
            <v>43496</v>
          </cell>
          <cell r="AT51">
            <v>2.214732293561025</v>
          </cell>
          <cell r="AU51">
            <v>43496</v>
          </cell>
          <cell r="AV51">
            <v>7.3100980496491719</v>
          </cell>
          <cell r="AW51">
            <v>43496</v>
          </cell>
          <cell r="AX51">
            <v>2.7494125526490829</v>
          </cell>
          <cell r="AY51">
            <v>43496</v>
          </cell>
          <cell r="AZ51">
            <v>2.2981084280527457</v>
          </cell>
          <cell r="BM51">
            <v>43496</v>
          </cell>
          <cell r="BN51">
            <v>54.113864901164909</v>
          </cell>
          <cell r="BO51">
            <v>43496</v>
          </cell>
          <cell r="BP51">
            <v>4.6642718983144649</v>
          </cell>
          <cell r="BQ51">
            <v>43496</v>
          </cell>
          <cell r="BR51">
            <v>4.3390002537426975</v>
          </cell>
          <cell r="BS51">
            <v>43496</v>
          </cell>
          <cell r="BT51">
            <v>1.6707810802804479</v>
          </cell>
          <cell r="BU51">
            <v>43496</v>
          </cell>
          <cell r="BV51">
            <v>9.2227415327485787</v>
          </cell>
          <cell r="BW51">
            <v>43496</v>
          </cell>
          <cell r="BX51">
            <v>5.86</v>
          </cell>
          <cell r="BY51">
            <v>43496</v>
          </cell>
          <cell r="BZ51">
            <v>35.802</v>
          </cell>
          <cell r="CA51">
            <v>43496</v>
          </cell>
          <cell r="CB51">
            <v>2.62</v>
          </cell>
          <cell r="CC51">
            <v>43496</v>
          </cell>
          <cell r="CD51">
            <v>10.39</v>
          </cell>
          <cell r="CE51">
            <v>43496</v>
          </cell>
          <cell r="CF51">
            <v>1.83</v>
          </cell>
          <cell r="CG51">
            <v>43496</v>
          </cell>
          <cell r="CH51">
            <v>0.96</v>
          </cell>
          <cell r="CI51">
            <v>43496</v>
          </cell>
          <cell r="CJ51">
            <v>0.59000000000000008</v>
          </cell>
          <cell r="CK51">
            <v>43496</v>
          </cell>
          <cell r="CL51">
            <v>73.646194458007813</v>
          </cell>
          <cell r="CM51" t="str">
            <v/>
          </cell>
        </row>
        <row r="52">
          <cell r="A52">
            <v>43524</v>
          </cell>
          <cell r="B52">
            <v>22404.050999999999</v>
          </cell>
          <cell r="C52">
            <v>3.9238541022623474</v>
          </cell>
          <cell r="D52">
            <v>43524</v>
          </cell>
          <cell r="E52">
            <v>10132.186</v>
          </cell>
          <cell r="F52">
            <v>7.0062118859414158</v>
          </cell>
          <cell r="G52">
            <v>43524</v>
          </cell>
          <cell r="H52">
            <v>2618.4299999999998</v>
          </cell>
          <cell r="I52">
            <v>12.774454966321791</v>
          </cell>
          <cell r="J52">
            <v>43524</v>
          </cell>
          <cell r="K52">
            <v>6181.7139999999999</v>
          </cell>
          <cell r="L52">
            <v>4.8943219715750663</v>
          </cell>
          <cell r="M52">
            <v>43524</v>
          </cell>
          <cell r="N52">
            <v>8691.8459999999995</v>
          </cell>
          <cell r="O52">
            <v>2.4661995247473811</v>
          </cell>
          <cell r="P52">
            <v>43524</v>
          </cell>
          <cell r="Q52">
            <v>29422.615000000002</v>
          </cell>
          <cell r="R52">
            <v>6.4411118772115916</v>
          </cell>
          <cell r="S52">
            <v>43524</v>
          </cell>
          <cell r="T52">
            <v>19097.814999999999</v>
          </cell>
          <cell r="U52">
            <v>7.0466442698718046</v>
          </cell>
          <cell r="V52">
            <v>43524</v>
          </cell>
          <cell r="W52">
            <v>6456.2259999999997</v>
          </cell>
          <cell r="X52">
            <v>3.716289971985054</v>
          </cell>
          <cell r="Y52" t="str">
            <v/>
          </cell>
          <cell r="AA52" t="str">
            <v/>
          </cell>
          <cell r="AC52"/>
          <cell r="AE52">
            <v>43524</v>
          </cell>
          <cell r="AF52">
            <v>3.6937848380375256</v>
          </cell>
          <cell r="AG52">
            <v>43524</v>
          </cell>
          <cell r="AH52">
            <v>7.7013460490882517</v>
          </cell>
          <cell r="AI52">
            <v>43524</v>
          </cell>
          <cell r="AJ52">
            <v>6.2179050932932487</v>
          </cell>
          <cell r="AK52">
            <v>43524</v>
          </cell>
          <cell r="AL52">
            <v>7.2689884561930374</v>
          </cell>
          <cell r="AM52">
            <v>43524</v>
          </cell>
          <cell r="AN52">
            <v>3.8870989061838315</v>
          </cell>
          <cell r="AO52">
            <v>43524</v>
          </cell>
          <cell r="AP52">
            <v>14.302392187048977</v>
          </cell>
          <cell r="AQ52">
            <v>43524</v>
          </cell>
          <cell r="AR52">
            <v>10.136219613283096</v>
          </cell>
          <cell r="AS52">
            <v>43524</v>
          </cell>
          <cell r="AT52">
            <v>2.1861092640623121</v>
          </cell>
          <cell r="AU52">
            <v>43524</v>
          </cell>
          <cell r="AV52">
            <v>7.1833711609529063</v>
          </cell>
          <cell r="AW52">
            <v>43524</v>
          </cell>
          <cell r="AX52">
            <v>2.7031350114989827</v>
          </cell>
          <cell r="AY52">
            <v>43524</v>
          </cell>
          <cell r="AZ52">
            <v>2.2525501186365271</v>
          </cell>
          <cell r="BM52">
            <v>43524</v>
          </cell>
          <cell r="BN52">
            <v>54.92731037062255</v>
          </cell>
          <cell r="BO52">
            <v>43524</v>
          </cell>
          <cell r="BP52">
            <v>6.3864431899064877</v>
          </cell>
          <cell r="BQ52">
            <v>43524</v>
          </cell>
          <cell r="BR52">
            <v>26.526717557251889</v>
          </cell>
          <cell r="BS52">
            <v>43524</v>
          </cell>
          <cell r="BT52">
            <v>1.8437661062110422</v>
          </cell>
          <cell r="BU52">
            <v>43524</v>
          </cell>
          <cell r="BV52">
            <v>34.204584220016578</v>
          </cell>
          <cell r="BW52">
            <v>43524</v>
          </cell>
          <cell r="BX52">
            <v>17.001000000000001</v>
          </cell>
          <cell r="BY52">
            <v>43524</v>
          </cell>
          <cell r="BZ52">
            <v>87.855999999999995</v>
          </cell>
          <cell r="CA52">
            <v>43524</v>
          </cell>
          <cell r="CB52">
            <v>3</v>
          </cell>
          <cell r="CC52">
            <v>43524</v>
          </cell>
          <cell r="CD52">
            <v>13.65</v>
          </cell>
          <cell r="CE52">
            <v>43524</v>
          </cell>
          <cell r="CF52">
            <v>1.83</v>
          </cell>
          <cell r="CG52">
            <v>43524</v>
          </cell>
          <cell r="CH52">
            <v>0.99</v>
          </cell>
          <cell r="CI52">
            <v>43524</v>
          </cell>
          <cell r="CJ52">
            <v>0.65999999999999992</v>
          </cell>
          <cell r="CK52">
            <v>43524</v>
          </cell>
          <cell r="CL52">
            <v>73.663619995117188</v>
          </cell>
          <cell r="CM52" t="str">
            <v/>
          </cell>
        </row>
        <row r="53">
          <cell r="A53">
            <v>43555</v>
          </cell>
          <cell r="B53">
            <v>22484.386999999999</v>
          </cell>
          <cell r="C53">
            <v>4.5763261951281331</v>
          </cell>
          <cell r="D53">
            <v>43555</v>
          </cell>
          <cell r="E53">
            <v>10214.465</v>
          </cell>
          <cell r="F53">
            <v>6.9520147192108528</v>
          </cell>
          <cell r="G53">
            <v>43555</v>
          </cell>
          <cell r="H53">
            <v>2653.393</v>
          </cell>
          <cell r="I53">
            <v>12.777838462980306</v>
          </cell>
          <cell r="J53">
            <v>43555</v>
          </cell>
          <cell r="K53">
            <v>6214.38</v>
          </cell>
          <cell r="L53">
            <v>5.1679953454076832</v>
          </cell>
          <cell r="M53">
            <v>43555</v>
          </cell>
          <cell r="N53">
            <v>8721.9779999999992</v>
          </cell>
          <cell r="O53">
            <v>3.5422901636950499</v>
          </cell>
          <cell r="P53">
            <v>43555</v>
          </cell>
          <cell r="Q53">
            <v>29430.94</v>
          </cell>
          <cell r="R53">
            <v>6.6632038776471836</v>
          </cell>
          <cell r="S53">
            <v>43555</v>
          </cell>
          <cell r="T53">
            <v>19134.501</v>
          </cell>
          <cell r="U53">
            <v>7.3167056058582647</v>
          </cell>
          <cell r="V53">
            <v>43555</v>
          </cell>
          <cell r="W53">
            <v>6544.8590000000004</v>
          </cell>
          <cell r="X53">
            <v>4.3415468134569091</v>
          </cell>
          <cell r="Y53" t="str">
            <v/>
          </cell>
          <cell r="AA53" t="str">
            <v/>
          </cell>
          <cell r="AC53"/>
          <cell r="AE53">
            <v>43555</v>
          </cell>
          <cell r="AF53">
            <v>3.5867566671128928</v>
          </cell>
          <cell r="AG53">
            <v>43555</v>
          </cell>
          <cell r="AH53">
            <v>7.4504737269076555</v>
          </cell>
          <cell r="AI53">
            <v>43555</v>
          </cell>
          <cell r="AJ53">
            <v>6.124625522369386</v>
          </cell>
          <cell r="AK53">
            <v>43555</v>
          </cell>
          <cell r="AL53">
            <v>6.853951606274804</v>
          </cell>
          <cell r="AM53">
            <v>43555</v>
          </cell>
          <cell r="AN53">
            <v>3.8827262384569288</v>
          </cell>
          <cell r="AO53">
            <v>43555</v>
          </cell>
          <cell r="AP53">
            <v>13.631789008949541</v>
          </cell>
          <cell r="AQ53">
            <v>43555</v>
          </cell>
          <cell r="AR53">
            <v>9.7354984711525194</v>
          </cell>
          <cell r="AS53">
            <v>43555</v>
          </cell>
          <cell r="AT53">
            <v>2.1509474451710346</v>
          </cell>
          <cell r="AU53">
            <v>43555</v>
          </cell>
          <cell r="AV53">
            <v>7.1247705977003761</v>
          </cell>
          <cell r="AW53">
            <v>43555</v>
          </cell>
          <cell r="AX53">
            <v>2.6509318127747692</v>
          </cell>
          <cell r="AY53">
            <v>43555</v>
          </cell>
          <cell r="AZ53">
            <v>2.2097603512923332</v>
          </cell>
          <cell r="BM53">
            <v>43555</v>
          </cell>
          <cell r="BN53">
            <v>54.059192081943294</v>
          </cell>
          <cell r="BO53">
            <v>43555</v>
          </cell>
          <cell r="BP53">
            <v>6.1802289068608074</v>
          </cell>
          <cell r="BQ53">
            <v>43555</v>
          </cell>
          <cell r="BR53">
            <v>-7.5890147309201295</v>
          </cell>
          <cell r="BS53">
            <v>43555</v>
          </cell>
          <cell r="BT53">
            <v>3.6044862048564497</v>
          </cell>
          <cell r="BU53">
            <v>43555</v>
          </cell>
          <cell r="BV53">
            <v>-4.6834053799807318</v>
          </cell>
          <cell r="BW53">
            <v>43555</v>
          </cell>
          <cell r="BX53">
            <v>21.803999999999998</v>
          </cell>
          <cell r="BY53">
            <v>43555</v>
          </cell>
          <cell r="BZ53">
            <v>130.24299999999999</v>
          </cell>
          <cell r="CA53">
            <v>43555</v>
          </cell>
          <cell r="CB53">
            <v>3.04</v>
          </cell>
          <cell r="CC53">
            <v>43555</v>
          </cell>
          <cell r="CD53">
            <v>13.27</v>
          </cell>
          <cell r="CE53">
            <v>43555</v>
          </cell>
          <cell r="CF53">
            <v>1.82</v>
          </cell>
          <cell r="CG53">
            <v>43555</v>
          </cell>
          <cell r="CH53">
            <v>0.97</v>
          </cell>
          <cell r="CI53">
            <v>43555</v>
          </cell>
          <cell r="CJ53">
            <v>0.71</v>
          </cell>
          <cell r="CK53">
            <v>43555</v>
          </cell>
          <cell r="CL53">
            <v>73.74188232421875</v>
          </cell>
          <cell r="CM53" t="str">
            <v/>
          </cell>
        </row>
        <row r="54">
          <cell r="A54">
            <v>43585</v>
          </cell>
          <cell r="B54">
            <v>22491.478999999999</v>
          </cell>
          <cell r="C54">
            <v>4.6338488758578933</v>
          </cell>
          <cell r="D54">
            <v>43585</v>
          </cell>
          <cell r="E54">
            <v>10276.901</v>
          </cell>
          <cell r="F54">
            <v>7.1062229450482572</v>
          </cell>
          <cell r="G54">
            <v>43585</v>
          </cell>
          <cell r="H54">
            <v>2687.5940000000001</v>
          </cell>
          <cell r="I54">
            <v>12.802783560539922</v>
          </cell>
          <cell r="J54">
            <v>43585</v>
          </cell>
          <cell r="K54">
            <v>6234.259</v>
          </cell>
          <cell r="L54">
            <v>5.257596035968426</v>
          </cell>
          <cell r="M54">
            <v>43585</v>
          </cell>
          <cell r="N54">
            <v>8680.9889999999996</v>
          </cell>
          <cell r="O54">
            <v>3.0490374440862444</v>
          </cell>
          <cell r="P54">
            <v>43585</v>
          </cell>
          <cell r="Q54">
            <v>29513.952000000001</v>
          </cell>
          <cell r="R54">
            <v>6.693338719221642</v>
          </cell>
          <cell r="S54">
            <v>43585</v>
          </cell>
          <cell r="T54">
            <v>19136.146000000001</v>
          </cell>
          <cell r="U54">
            <v>6.9632930222970124</v>
          </cell>
          <cell r="V54">
            <v>43585</v>
          </cell>
          <cell r="W54">
            <v>6585.3280000000004</v>
          </cell>
          <cell r="X54">
            <v>4.1063605739049658</v>
          </cell>
          <cell r="Y54" t="str">
            <v/>
          </cell>
          <cell r="AA54" t="str">
            <v/>
          </cell>
          <cell r="AC54"/>
          <cell r="AE54">
            <v>43585</v>
          </cell>
          <cell r="AF54">
            <v>3.5317954199898103</v>
          </cell>
          <cell r="AG54">
            <v>43585</v>
          </cell>
          <cell r="AH54">
            <v>7.4072424481243075</v>
          </cell>
          <cell r="AI54">
            <v>43585</v>
          </cell>
          <cell r="AJ54">
            <v>6.1833708534575091</v>
          </cell>
          <cell r="AK54">
            <v>43585</v>
          </cell>
          <cell r="AL54">
            <v>6.7657103453553056</v>
          </cell>
          <cell r="AM54">
            <v>43585</v>
          </cell>
          <cell r="AN54">
            <v>4.1310474709092837</v>
          </cell>
          <cell r="AO54">
            <v>43585</v>
          </cell>
          <cell r="AP54">
            <v>13.422665772833845</v>
          </cell>
          <cell r="AQ54">
            <v>43585</v>
          </cell>
          <cell r="AR54">
            <v>9.5418821256378106</v>
          </cell>
          <cell r="AS54">
            <v>43585</v>
          </cell>
          <cell r="AT54">
            <v>2.1126933904995142</v>
          </cell>
          <cell r="AU54">
            <v>43585</v>
          </cell>
          <cell r="AV54">
            <v>6.668746216956734</v>
          </cell>
          <cell r="AW54">
            <v>43585</v>
          </cell>
          <cell r="AX54">
            <v>2.6123000858129175</v>
          </cell>
          <cell r="AY54">
            <v>43585</v>
          </cell>
          <cell r="AZ54">
            <v>2.1550153495994784</v>
          </cell>
          <cell r="BM54">
            <v>43585</v>
          </cell>
          <cell r="BN54">
            <v>53.833086658026531</v>
          </cell>
          <cell r="BO54">
            <v>43585</v>
          </cell>
          <cell r="BP54">
            <v>4.901639733276375</v>
          </cell>
          <cell r="BQ54">
            <v>43585</v>
          </cell>
          <cell r="BR54">
            <v>-4.2429116133020468</v>
          </cell>
          <cell r="BS54">
            <v>43585</v>
          </cell>
          <cell r="BT54">
            <v>3.3855099232900532</v>
          </cell>
          <cell r="BU54">
            <v>43585</v>
          </cell>
          <cell r="BV54">
            <v>-2.5446962968683651</v>
          </cell>
          <cell r="BW54">
            <v>43585</v>
          </cell>
          <cell r="BX54">
            <v>28.416</v>
          </cell>
          <cell r="BY54">
            <v>43585</v>
          </cell>
          <cell r="BZ54">
            <v>180.535</v>
          </cell>
          <cell r="CA54">
            <v>43585</v>
          </cell>
          <cell r="CB54">
            <v>3.1</v>
          </cell>
          <cell r="CC54">
            <v>43585</v>
          </cell>
          <cell r="CD54">
            <v>13.53</v>
          </cell>
          <cell r="CE54">
            <v>43585</v>
          </cell>
          <cell r="CF54">
            <v>1.81</v>
          </cell>
          <cell r="CG54">
            <v>43585</v>
          </cell>
          <cell r="CH54">
            <v>0.98</v>
          </cell>
          <cell r="CI54">
            <v>43585</v>
          </cell>
          <cell r="CJ54">
            <v>0.71</v>
          </cell>
          <cell r="CK54">
            <v>43585</v>
          </cell>
          <cell r="CL54">
            <v>73.704521179199219</v>
          </cell>
          <cell r="CM54" t="str">
            <v/>
          </cell>
        </row>
        <row r="55">
          <cell r="A55">
            <v>43616</v>
          </cell>
          <cell r="B55">
            <v>22647.087</v>
          </cell>
          <cell r="C55">
            <v>4.9640816767306806</v>
          </cell>
          <cell r="D55">
            <v>43616</v>
          </cell>
          <cell r="E55">
            <v>10332.779</v>
          </cell>
          <cell r="F55">
            <v>6.7416439535810113</v>
          </cell>
          <cell r="G55">
            <v>43616</v>
          </cell>
          <cell r="H55">
            <v>2714.692</v>
          </cell>
          <cell r="I55">
            <v>12.250364493269593</v>
          </cell>
          <cell r="J55">
            <v>43616</v>
          </cell>
          <cell r="K55">
            <v>6270.3469999999998</v>
          </cell>
          <cell r="L55">
            <v>5.1492088672602465</v>
          </cell>
          <cell r="M55">
            <v>43616</v>
          </cell>
          <cell r="N55">
            <v>8643.7430000000004</v>
          </cell>
          <cell r="O55">
            <v>2.9847522275701754</v>
          </cell>
          <cell r="P55">
            <v>43616</v>
          </cell>
          <cell r="Q55">
            <v>29767.823</v>
          </cell>
          <cell r="R55">
            <v>6.6062687422924649</v>
          </cell>
          <cell r="S55">
            <v>43616</v>
          </cell>
          <cell r="T55">
            <v>19304.923999999999</v>
          </cell>
          <cell r="U55">
            <v>7.4067914852923966</v>
          </cell>
          <cell r="V55">
            <v>43616</v>
          </cell>
          <cell r="W55">
            <v>6534.9110000000001</v>
          </cell>
          <cell r="X55">
            <v>2.0318749732621377</v>
          </cell>
          <cell r="Y55" t="str">
            <v/>
          </cell>
          <cell r="AA55" t="str">
            <v/>
          </cell>
          <cell r="AC55"/>
          <cell r="AE55">
            <v>43616</v>
          </cell>
          <cell r="AF55">
            <v>3.387809983685655</v>
          </cell>
          <cell r="AG55">
            <v>43616</v>
          </cell>
          <cell r="AH55">
            <v>7.0784118745603157</v>
          </cell>
          <cell r="AI55">
            <v>43616</v>
          </cell>
          <cell r="AJ55">
            <v>5.8022743991695709</v>
          </cell>
          <cell r="AK55">
            <v>43616</v>
          </cell>
          <cell r="AL55">
            <v>6.5030161455431337</v>
          </cell>
          <cell r="AM55">
            <v>43616</v>
          </cell>
          <cell r="AN55">
            <v>3.892996814340187</v>
          </cell>
          <cell r="AO55">
            <v>43616</v>
          </cell>
          <cell r="AP55">
            <v>12.8565572132506</v>
          </cell>
          <cell r="AQ55">
            <v>43616</v>
          </cell>
          <cell r="AR55">
            <v>9.1940238279823632</v>
          </cell>
          <cell r="AS55">
            <v>43616</v>
          </cell>
          <cell r="AT55">
            <v>2.1349426673842871</v>
          </cell>
          <cell r="AU55">
            <v>43616</v>
          </cell>
          <cell r="AV55">
            <v>6.6601285589560728</v>
          </cell>
          <cell r="AW55">
            <v>43616</v>
          </cell>
          <cell r="AX55">
            <v>2.6463685145136653</v>
          </cell>
          <cell r="AY55">
            <v>43616</v>
          </cell>
          <cell r="AZ55">
            <v>2.1692859786257861</v>
          </cell>
          <cell r="BM55">
            <v>43616</v>
          </cell>
          <cell r="BN55">
            <v>53.890859879955123</v>
          </cell>
          <cell r="BO55">
            <v>43616</v>
          </cell>
          <cell r="BP55">
            <v>4.421722643553605</v>
          </cell>
          <cell r="BQ55">
            <v>43616</v>
          </cell>
          <cell r="BR55">
            <v>12.381881031495601</v>
          </cell>
          <cell r="BS55">
            <v>43616</v>
          </cell>
          <cell r="BT55">
            <v>3.222727255778568</v>
          </cell>
          <cell r="BU55">
            <v>43616</v>
          </cell>
          <cell r="BV55">
            <v>13.820956084365354</v>
          </cell>
          <cell r="BW55">
            <v>43616</v>
          </cell>
          <cell r="BX55">
            <v>33.404000000000003</v>
          </cell>
          <cell r="BY55">
            <v>43616</v>
          </cell>
          <cell r="BZ55">
            <v>268.33800000000002</v>
          </cell>
          <cell r="CA55">
            <v>43616</v>
          </cell>
          <cell r="CB55">
            <v>3.39</v>
          </cell>
          <cell r="CC55">
            <v>43616</v>
          </cell>
          <cell r="CD55">
            <v>15.81</v>
          </cell>
          <cell r="CE55">
            <v>43616</v>
          </cell>
          <cell r="CF55">
            <v>1.8</v>
          </cell>
          <cell r="CG55">
            <v>43616</v>
          </cell>
          <cell r="CH55">
            <v>0.98</v>
          </cell>
          <cell r="CI55">
            <v>43616</v>
          </cell>
          <cell r="CJ55">
            <v>0.71</v>
          </cell>
          <cell r="CK55">
            <v>43616</v>
          </cell>
          <cell r="CL55">
            <v>73.439018249511719</v>
          </cell>
          <cell r="CM55" t="str">
            <v/>
          </cell>
        </row>
        <row r="56">
          <cell r="A56">
            <v>43646</v>
          </cell>
          <cell r="B56">
            <v>22911.85</v>
          </cell>
          <cell r="C56">
            <v>5.7216446966280587</v>
          </cell>
          <cell r="D56">
            <v>43646</v>
          </cell>
          <cell r="E56">
            <v>10353.844999999999</v>
          </cell>
          <cell r="F56">
            <v>6.482466587977731</v>
          </cell>
          <cell r="G56">
            <v>43646</v>
          </cell>
          <cell r="H56">
            <v>2734.4470000000001</v>
          </cell>
          <cell r="I56">
            <v>11.690088206041471</v>
          </cell>
          <cell r="J56">
            <v>43646</v>
          </cell>
          <cell r="K56">
            <v>6303.1790000000001</v>
          </cell>
          <cell r="L56">
            <v>5.1868686860258695</v>
          </cell>
          <cell r="M56">
            <v>43646</v>
          </cell>
          <cell r="N56">
            <v>8900.9519999999993</v>
          </cell>
          <cell r="O56">
            <v>5.0321417078971864</v>
          </cell>
          <cell r="P56">
            <v>43646</v>
          </cell>
          <cell r="Q56">
            <v>29708.672999999999</v>
          </cell>
          <cell r="R56">
            <v>6.1729782668393796</v>
          </cell>
          <cell r="S56">
            <v>43646</v>
          </cell>
          <cell r="T56">
            <v>19601.646000000001</v>
          </cell>
          <cell r="U56">
            <v>8.1995809936678867</v>
          </cell>
          <cell r="V56">
            <v>43646</v>
          </cell>
          <cell r="W56">
            <v>6441.723</v>
          </cell>
          <cell r="X56">
            <v>0.49867709534789917</v>
          </cell>
          <cell r="Y56" t="str">
            <v/>
          </cell>
          <cell r="AA56" t="str">
            <v/>
          </cell>
          <cell r="AC56"/>
          <cell r="AE56">
            <v>43646</v>
          </cell>
          <cell r="AF56">
            <v>3.0938306445110508</v>
          </cell>
          <cell r="AG56">
            <v>43646</v>
          </cell>
          <cell r="AH56">
            <v>6.2983931134555453</v>
          </cell>
          <cell r="AI56">
            <v>43646</v>
          </cell>
          <cell r="AJ56">
            <v>4.8951065172873003</v>
          </cell>
          <cell r="AK56">
            <v>43646</v>
          </cell>
          <cell r="AL56">
            <v>6.1282098207273972</v>
          </cell>
          <cell r="AM56">
            <v>43646</v>
          </cell>
          <cell r="AN56">
            <v>3.7580234145854661</v>
          </cell>
          <cell r="AO56">
            <v>43646</v>
          </cell>
          <cell r="AP56">
            <v>10.315842550538358</v>
          </cell>
          <cell r="AQ56">
            <v>43646</v>
          </cell>
          <cell r="AR56">
            <v>8.5290389582055219</v>
          </cell>
          <cell r="AS56">
            <v>43646</v>
          </cell>
          <cell r="AT56">
            <v>2.1055354570485951</v>
          </cell>
          <cell r="AU56">
            <v>43646</v>
          </cell>
          <cell r="AV56">
            <v>5.8478062630922159</v>
          </cell>
          <cell r="AW56">
            <v>43646</v>
          </cell>
          <cell r="AX56">
            <v>2.6126295717633812</v>
          </cell>
          <cell r="AY56">
            <v>43646</v>
          </cell>
          <cell r="AZ56">
            <v>2.1351209165924536</v>
          </cell>
          <cell r="BM56">
            <v>43646</v>
          </cell>
          <cell r="BN56">
            <v>54.102910229189469</v>
          </cell>
          <cell r="BO56">
            <v>43646</v>
          </cell>
          <cell r="BP56">
            <v>2.8302808004735835</v>
          </cell>
          <cell r="BQ56">
            <v>43646</v>
          </cell>
          <cell r="BR56">
            <v>38.588158187153219</v>
          </cell>
          <cell r="BS56">
            <v>43646</v>
          </cell>
          <cell r="BT56">
            <v>4.6127058939959165</v>
          </cell>
          <cell r="BU56">
            <v>43646</v>
          </cell>
          <cell r="BV56">
            <v>35.876046441819852</v>
          </cell>
          <cell r="BW56">
            <v>43646</v>
          </cell>
          <cell r="BX56">
            <v>35.534999999999997</v>
          </cell>
          <cell r="BY56">
            <v>43646</v>
          </cell>
          <cell r="BZ56">
            <v>355.92399999999998</v>
          </cell>
          <cell r="CA56">
            <v>43646</v>
          </cell>
          <cell r="CB56">
            <v>3.63</v>
          </cell>
          <cell r="CC56">
            <v>43646</v>
          </cell>
          <cell r="CD56">
            <v>17.489999999999998</v>
          </cell>
          <cell r="CE56">
            <v>43646</v>
          </cell>
          <cell r="CF56">
            <v>1.82</v>
          </cell>
          <cell r="CG56">
            <v>43646</v>
          </cell>
          <cell r="CH56">
            <v>0.99</v>
          </cell>
          <cell r="CI56">
            <v>43646</v>
          </cell>
          <cell r="CJ56">
            <v>0.73</v>
          </cell>
          <cell r="CK56">
            <v>43646</v>
          </cell>
          <cell r="CL56">
            <v>73.933586120605469</v>
          </cell>
          <cell r="CM56" t="str">
            <v/>
          </cell>
        </row>
        <row r="57">
          <cell r="A57">
            <v>43677</v>
          </cell>
          <cell r="B57">
            <v>22936.582999999999</v>
          </cell>
          <cell r="C57">
            <v>5.5221275694026462</v>
          </cell>
          <cell r="D57">
            <v>43677</v>
          </cell>
          <cell r="E57">
            <v>10413.934999999999</v>
          </cell>
          <cell r="F57">
            <v>6.6356478621948156</v>
          </cell>
          <cell r="G57">
            <v>43677</v>
          </cell>
          <cell r="H57">
            <v>2758.8339999999998</v>
          </cell>
          <cell r="I57">
            <v>11.642518489501974</v>
          </cell>
          <cell r="J57">
            <v>43677</v>
          </cell>
          <cell r="K57">
            <v>6331.09</v>
          </cell>
          <cell r="L57">
            <v>5.2773972591350304</v>
          </cell>
          <cell r="M57">
            <v>43677</v>
          </cell>
          <cell r="N57">
            <v>8856.3940000000002</v>
          </cell>
          <cell r="O57">
            <v>3.8846874964810318</v>
          </cell>
          <cell r="P57">
            <v>43677</v>
          </cell>
          <cell r="Q57">
            <v>30175.098000000002</v>
          </cell>
          <cell r="R57">
            <v>6.5456189960811928</v>
          </cell>
          <cell r="S57">
            <v>43677</v>
          </cell>
          <cell r="T57">
            <v>19784.12</v>
          </cell>
          <cell r="U57">
            <v>7.7291258387699457</v>
          </cell>
          <cell r="V57">
            <v>43677</v>
          </cell>
          <cell r="W57">
            <v>6721.2849999999999</v>
          </cell>
          <cell r="X57">
            <v>4.1486791451772032</v>
          </cell>
          <cell r="Y57" t="str">
            <v/>
          </cell>
          <cell r="AA57" t="str">
            <v/>
          </cell>
          <cell r="AC57"/>
          <cell r="AE57">
            <v>43677</v>
          </cell>
          <cell r="AF57">
            <v>2.9725325228072124</v>
          </cell>
          <cell r="AG57">
            <v>43677</v>
          </cell>
          <cell r="AH57">
            <v>5.9837288384013485</v>
          </cell>
          <cell r="AI57">
            <v>43677</v>
          </cell>
          <cell r="AJ57">
            <v>4.6077247952301486</v>
          </cell>
          <cell r="AK57">
            <v>43677</v>
          </cell>
          <cell r="AL57">
            <v>5.9589897595219119</v>
          </cell>
          <cell r="AM57">
            <v>43677</v>
          </cell>
          <cell r="AN57">
            <v>3.4995546694005606</v>
          </cell>
          <cell r="AO57">
            <v>43677</v>
          </cell>
          <cell r="AP57">
            <v>9.9836439088498672</v>
          </cell>
          <cell r="AQ57">
            <v>43677</v>
          </cell>
          <cell r="AR57">
            <v>8.6319995383872854</v>
          </cell>
          <cell r="AS57">
            <v>43677</v>
          </cell>
          <cell r="AT57">
            <v>2.0899166862793175</v>
          </cell>
          <cell r="AU57">
            <v>43677</v>
          </cell>
          <cell r="AV57">
            <v>5.7575439550812728</v>
          </cell>
          <cell r="AW57">
            <v>43677</v>
          </cell>
          <cell r="AX57">
            <v>2.5945295898820837</v>
          </cell>
          <cell r="AY57">
            <v>43677</v>
          </cell>
          <cell r="AZ57">
            <v>2.1087287580230991</v>
          </cell>
          <cell r="BM57">
            <v>43677</v>
          </cell>
          <cell r="BN57">
            <v>54.679876196549557</v>
          </cell>
          <cell r="BO57">
            <v>43677</v>
          </cell>
          <cell r="BP57">
            <v>1.1551591715322607</v>
          </cell>
          <cell r="BQ57">
            <v>43677</v>
          </cell>
          <cell r="BR57">
            <v>32.920043927897204</v>
          </cell>
          <cell r="BS57">
            <v>43677</v>
          </cell>
          <cell r="BT57">
            <v>4.9723391126800465</v>
          </cell>
          <cell r="BU57">
            <v>43677</v>
          </cell>
          <cell r="BV57">
            <v>27.130510325972402</v>
          </cell>
          <cell r="BW57">
            <v>43677</v>
          </cell>
          <cell r="BX57">
            <v>50.581000000000003</v>
          </cell>
          <cell r="BY57">
            <v>43677</v>
          </cell>
          <cell r="BZ57">
            <v>398.07600000000002</v>
          </cell>
          <cell r="CA57">
            <v>43677</v>
          </cell>
          <cell r="CB57">
            <v>3.48</v>
          </cell>
          <cell r="CC57">
            <v>43677</v>
          </cell>
          <cell r="CD57">
            <v>16.5</v>
          </cell>
          <cell r="CE57">
            <v>43677</v>
          </cell>
          <cell r="CF57">
            <v>1.81</v>
          </cell>
          <cell r="CG57">
            <v>43677</v>
          </cell>
          <cell r="CH57">
            <v>0.99</v>
          </cell>
          <cell r="CI57">
            <v>43677</v>
          </cell>
          <cell r="CJ57">
            <v>0.73</v>
          </cell>
          <cell r="CK57">
            <v>43677</v>
          </cell>
          <cell r="CL57">
            <v>72.703392028808594</v>
          </cell>
          <cell r="CM57" t="str">
            <v/>
          </cell>
        </row>
        <row r="58">
          <cell r="A58">
            <v>43708</v>
          </cell>
          <cell r="B58">
            <v>23188.682000000001</v>
          </cell>
          <cell r="C58">
            <v>6.0391226577008794</v>
          </cell>
          <cell r="D58">
            <v>43708</v>
          </cell>
          <cell r="E58">
            <v>10491.004999999999</v>
          </cell>
          <cell r="F58">
            <v>6.5350612497609761</v>
          </cell>
          <cell r="G58">
            <v>43708</v>
          </cell>
          <cell r="H58">
            <v>2776.4450000000002</v>
          </cell>
          <cell r="I58">
            <v>11.731181484571218</v>
          </cell>
          <cell r="J58">
            <v>43708</v>
          </cell>
          <cell r="K58">
            <v>6360.3190000000004</v>
          </cell>
          <cell r="L58">
            <v>5.2409864623196745</v>
          </cell>
          <cell r="M58">
            <v>43708</v>
          </cell>
          <cell r="N58">
            <v>9004.8989999999994</v>
          </cell>
          <cell r="O58">
            <v>5.5357119626803675</v>
          </cell>
          <cell r="P58">
            <v>43708</v>
          </cell>
          <cell r="Q58">
            <v>30205.496999999999</v>
          </cell>
          <cell r="R58">
            <v>6.4684558947623261</v>
          </cell>
          <cell r="S58">
            <v>43708</v>
          </cell>
          <cell r="T58">
            <v>19763.437999999998</v>
          </cell>
          <cell r="U58">
            <v>7.9245251696443919</v>
          </cell>
          <cell r="V58">
            <v>43708</v>
          </cell>
          <cell r="W58">
            <v>6779.732</v>
          </cell>
          <cell r="X58">
            <v>4.4205041307026738</v>
          </cell>
          <cell r="Y58" t="str">
            <v/>
          </cell>
          <cell r="AA58" t="str">
            <v/>
          </cell>
          <cell r="AC58"/>
          <cell r="AE58">
            <v>43708</v>
          </cell>
          <cell r="AF58">
            <v>2.9428732895758376</v>
          </cell>
          <cell r="AG58">
            <v>43708</v>
          </cell>
          <cell r="AH58">
            <v>5.8031796811193823</v>
          </cell>
          <cell r="AI58">
            <v>43708</v>
          </cell>
          <cell r="AJ58">
            <v>4.439747563274234</v>
          </cell>
          <cell r="AK58">
            <v>43708</v>
          </cell>
          <cell r="AL58">
            <v>5.867974148394147</v>
          </cell>
          <cell r="AM58">
            <v>43708</v>
          </cell>
          <cell r="AN58">
            <v>3.5000017994975292</v>
          </cell>
          <cell r="AO58">
            <v>43708</v>
          </cell>
          <cell r="AP58">
            <v>9.3711102613262423</v>
          </cell>
          <cell r="AQ58">
            <v>43708</v>
          </cell>
          <cell r="AR58">
            <v>8.5331358215531701</v>
          </cell>
          <cell r="AS58">
            <v>43708</v>
          </cell>
          <cell r="AT58">
            <v>2.0958638498598239</v>
          </cell>
          <cell r="AU58">
            <v>43708</v>
          </cell>
          <cell r="AV58">
            <v>5.6900861208263649</v>
          </cell>
          <cell r="AW58">
            <v>43708</v>
          </cell>
          <cell r="AX58">
            <v>2.6267329969106115</v>
          </cell>
          <cell r="AY58">
            <v>43708</v>
          </cell>
          <cell r="AZ58">
            <v>2.110946731167902</v>
          </cell>
          <cell r="BM58">
            <v>43708</v>
          </cell>
          <cell r="BN58">
            <v>54.882142739786076</v>
          </cell>
          <cell r="BO58">
            <v>43708</v>
          </cell>
          <cell r="BP58">
            <v>1.3882177908526527</v>
          </cell>
          <cell r="BQ58">
            <v>43708</v>
          </cell>
          <cell r="BR58">
            <v>28.95355374273343</v>
          </cell>
          <cell r="BS58">
            <v>43708</v>
          </cell>
          <cell r="BT58">
            <v>4.8427540443108708</v>
          </cell>
          <cell r="BU58">
            <v>43708</v>
          </cell>
          <cell r="BV58">
            <v>23.622099364831772</v>
          </cell>
          <cell r="BW58">
            <v>43708</v>
          </cell>
          <cell r="BX58">
            <v>49.603000000000002</v>
          </cell>
          <cell r="BY58">
            <v>43708</v>
          </cell>
          <cell r="BZ58">
            <v>425.32900000000001</v>
          </cell>
          <cell r="CA58">
            <v>43708</v>
          </cell>
          <cell r="CB58">
            <v>3.35</v>
          </cell>
          <cell r="CC58">
            <v>43708</v>
          </cell>
          <cell r="CD58">
            <v>15.23</v>
          </cell>
          <cell r="CE58">
            <v>43708</v>
          </cell>
          <cell r="CF58">
            <v>1.8</v>
          </cell>
          <cell r="CG58">
            <v>43708</v>
          </cell>
          <cell r="CH58">
            <v>0.98</v>
          </cell>
          <cell r="CI58">
            <v>43708</v>
          </cell>
          <cell r="CJ58">
            <v>0.73</v>
          </cell>
          <cell r="CK58">
            <v>43708</v>
          </cell>
          <cell r="CL58">
            <v>73.449798583984375</v>
          </cell>
          <cell r="CM58" t="str">
            <v/>
          </cell>
        </row>
        <row r="59">
          <cell r="A59">
            <v>43738</v>
          </cell>
          <cell r="B59">
            <v>23335.494999999999</v>
          </cell>
          <cell r="C59">
            <v>6.2385978605407066</v>
          </cell>
          <cell r="D59">
            <v>43738</v>
          </cell>
          <cell r="E59">
            <v>10546.714</v>
          </cell>
          <cell r="F59">
            <v>6.3653099502821719</v>
          </cell>
          <cell r="G59">
            <v>43738</v>
          </cell>
          <cell r="H59">
            <v>2795.3</v>
          </cell>
          <cell r="I59">
            <v>11.377183475710817</v>
          </cell>
          <cell r="J59">
            <v>43738</v>
          </cell>
          <cell r="K59">
            <v>6387.7610000000004</v>
          </cell>
          <cell r="L59">
            <v>5.1413890210703972</v>
          </cell>
          <cell r="M59">
            <v>43738</v>
          </cell>
          <cell r="N59">
            <v>9073.99</v>
          </cell>
          <cell r="O59">
            <v>6.4492677880101601</v>
          </cell>
          <cell r="P59">
            <v>43738</v>
          </cell>
          <cell r="Q59">
            <v>30143.334999999999</v>
          </cell>
          <cell r="R59">
            <v>6.2535229597306508</v>
          </cell>
          <cell r="S59">
            <v>43738</v>
          </cell>
          <cell r="T59">
            <v>19772.54</v>
          </cell>
          <cell r="U59">
            <v>7.7757079360261772</v>
          </cell>
          <cell r="V59">
            <v>43738</v>
          </cell>
          <cell r="W59">
            <v>6817.692</v>
          </cell>
          <cell r="X59">
            <v>6.0956394714150486</v>
          </cell>
          <cell r="Y59" t="str">
            <v/>
          </cell>
          <cell r="AA59" t="str">
            <v/>
          </cell>
          <cell r="AC59"/>
          <cell r="AE59">
            <v>43738</v>
          </cell>
          <cell r="AF59">
            <v>2.6320760607986089</v>
          </cell>
          <cell r="AG59">
            <v>43738</v>
          </cell>
          <cell r="AH59">
            <v>5.1116914510771849</v>
          </cell>
          <cell r="AI59">
            <v>43738</v>
          </cell>
          <cell r="AJ59">
            <v>4.1493351159407128</v>
          </cell>
          <cell r="AK59">
            <v>43738</v>
          </cell>
          <cell r="AL59">
            <v>5.3233824802019774</v>
          </cell>
          <cell r="AM59">
            <v>43738</v>
          </cell>
          <cell r="AN59">
            <v>2.6999862123878202</v>
          </cell>
          <cell r="AO59">
            <v>43738</v>
          </cell>
          <cell r="AP59">
            <v>7.8608028321905579</v>
          </cell>
          <cell r="AQ59">
            <v>43738</v>
          </cell>
          <cell r="AR59">
            <v>8.1943594527520851</v>
          </cell>
          <cell r="AS59">
            <v>43738</v>
          </cell>
          <cell r="AT59">
            <v>2.0796520227584745</v>
          </cell>
          <cell r="AU59">
            <v>43738</v>
          </cell>
          <cell r="AV59">
            <v>4.211194031035121</v>
          </cell>
          <cell r="AW59">
            <v>43738</v>
          </cell>
          <cell r="AX59">
            <v>2.6225686627416431</v>
          </cell>
          <cell r="AY59">
            <v>43738</v>
          </cell>
          <cell r="AZ59">
            <v>2.0691927044833727</v>
          </cell>
          <cell r="BM59">
            <v>43738</v>
          </cell>
          <cell r="BN59">
            <v>53.031594890783595</v>
          </cell>
          <cell r="BO59">
            <v>43738</v>
          </cell>
          <cell r="BP59">
            <v>1.7949905468776617</v>
          </cell>
          <cell r="BQ59">
            <v>43738</v>
          </cell>
          <cell r="BR59">
            <v>26.599432197819883</v>
          </cell>
          <cell r="BS59">
            <v>43738</v>
          </cell>
          <cell r="BT59">
            <v>5.4155188151280953</v>
          </cell>
          <cell r="BU59">
            <v>43738</v>
          </cell>
          <cell r="BV59">
            <v>21.055682781017438</v>
          </cell>
          <cell r="BW59">
            <v>43738</v>
          </cell>
          <cell r="BX59">
            <v>62.506</v>
          </cell>
          <cell r="BY59">
            <v>43738</v>
          </cell>
          <cell r="BZ59">
            <v>467.96899999999999</v>
          </cell>
          <cell r="CA59">
            <v>43738</v>
          </cell>
          <cell r="CB59">
            <v>3.28</v>
          </cell>
          <cell r="CC59">
            <v>43738</v>
          </cell>
          <cell r="CD59">
            <v>14.7</v>
          </cell>
          <cell r="CE59">
            <v>43738</v>
          </cell>
          <cell r="CF59">
            <v>1.8</v>
          </cell>
          <cell r="CG59">
            <v>43738</v>
          </cell>
          <cell r="CH59">
            <v>0.98</v>
          </cell>
          <cell r="CI59">
            <v>43738</v>
          </cell>
          <cell r="CJ59">
            <v>0.73</v>
          </cell>
          <cell r="CK59">
            <v>43738</v>
          </cell>
          <cell r="CL59">
            <v>73.789138793945313</v>
          </cell>
          <cell r="CM59" t="str">
            <v/>
          </cell>
        </row>
        <row r="60">
          <cell r="A60">
            <v>43769</v>
          </cell>
          <cell r="B60">
            <v>23414.152999999998</v>
          </cell>
          <cell r="C60">
            <v>5.8908991676850597</v>
          </cell>
          <cell r="D60">
            <v>43769</v>
          </cell>
          <cell r="E60">
            <v>10661.427</v>
          </cell>
          <cell r="F60">
            <v>6.6888775320581795</v>
          </cell>
          <cell r="G60">
            <v>43769</v>
          </cell>
          <cell r="H60">
            <v>2846.134</v>
          </cell>
          <cell r="I60">
            <v>11.868597141078286</v>
          </cell>
          <cell r="J60">
            <v>43769</v>
          </cell>
          <cell r="K60">
            <v>6432.4840000000004</v>
          </cell>
          <cell r="L60">
            <v>5.500107837533541</v>
          </cell>
          <cell r="M60">
            <v>43769</v>
          </cell>
          <cell r="N60">
            <v>9085.0409999999993</v>
          </cell>
          <cell r="O60">
            <v>5.9031316527936362</v>
          </cell>
          <cell r="P60">
            <v>43769</v>
          </cell>
          <cell r="Q60">
            <v>30130.278999999999</v>
          </cell>
          <cell r="R60">
            <v>6.0793352714255677</v>
          </cell>
          <cell r="S60">
            <v>43769</v>
          </cell>
          <cell r="T60">
            <v>19756.933000000001</v>
          </cell>
          <cell r="U60">
            <v>7.4422544188135875</v>
          </cell>
          <cell r="V60">
            <v>43769</v>
          </cell>
          <cell r="W60">
            <v>6772.0150000000003</v>
          </cell>
          <cell r="X60">
            <v>4.425732219831402</v>
          </cell>
          <cell r="Y60" t="str">
            <v/>
          </cell>
          <cell r="AA60" t="str">
            <v/>
          </cell>
          <cell r="AC60"/>
          <cell r="AE60">
            <v>43769</v>
          </cell>
          <cell r="AF60">
            <v>2.6060585960486673</v>
          </cell>
          <cell r="AG60">
            <v>43769</v>
          </cell>
          <cell r="AH60">
            <v>5.0053958870108914</v>
          </cell>
          <cell r="AI60">
            <v>43769</v>
          </cell>
          <cell r="AJ60">
            <v>4.0216411993912997</v>
          </cell>
          <cell r="AK60">
            <v>43769</v>
          </cell>
          <cell r="AL60">
            <v>5.3070924024618069</v>
          </cell>
          <cell r="AM60">
            <v>43769</v>
          </cell>
          <cell r="AN60">
            <v>2.5831712414357626</v>
          </cell>
          <cell r="AO60">
            <v>43769</v>
          </cell>
          <cell r="AP60">
            <v>7.8007494131620962</v>
          </cell>
          <cell r="AQ60">
            <v>43769</v>
          </cell>
          <cell r="AR60">
            <v>8.0637879241654087</v>
          </cell>
          <cell r="AS60">
            <v>43769</v>
          </cell>
          <cell r="AT60">
            <v>2.0833464297632291</v>
          </cell>
          <cell r="AU60">
            <v>43769</v>
          </cell>
          <cell r="AV60">
            <v>4.1253927858186072</v>
          </cell>
          <cell r="AW60">
            <v>43769</v>
          </cell>
          <cell r="AX60">
            <v>2.6593257033671929</v>
          </cell>
          <cell r="AY60">
            <v>43769</v>
          </cell>
          <cell r="AZ60">
            <v>2.0419788498978115</v>
          </cell>
          <cell r="BM60">
            <v>43769</v>
          </cell>
          <cell r="BN60">
            <v>53.400931688344365</v>
          </cell>
          <cell r="BO60">
            <v>43769</v>
          </cell>
          <cell r="BP60">
            <v>1.6410378455563812</v>
          </cell>
          <cell r="BQ60">
            <v>43769</v>
          </cell>
          <cell r="BR60">
            <v>26.174505183549044</v>
          </cell>
          <cell r="BS60">
            <v>43769</v>
          </cell>
          <cell r="BT60">
            <v>5.273013576201202</v>
          </cell>
          <cell r="BU60">
            <v>43769</v>
          </cell>
          <cell r="BV60">
            <v>20.496517647521074</v>
          </cell>
          <cell r="BW60">
            <v>43769</v>
          </cell>
          <cell r="BX60">
            <v>59.575000000000003</v>
          </cell>
          <cell r="BY60">
            <v>43769</v>
          </cell>
          <cell r="BZ60">
            <v>489.15499999999997</v>
          </cell>
          <cell r="CA60">
            <v>43769</v>
          </cell>
          <cell r="CB60">
            <v>3.2</v>
          </cell>
          <cell r="CC60">
            <v>43769</v>
          </cell>
          <cell r="CD60">
            <v>13.75</v>
          </cell>
          <cell r="CE60">
            <v>43769</v>
          </cell>
          <cell r="CF60">
            <v>1.79</v>
          </cell>
          <cell r="CG60">
            <v>43769</v>
          </cell>
          <cell r="CH60">
            <v>0.98</v>
          </cell>
          <cell r="CI60">
            <v>43769</v>
          </cell>
          <cell r="CJ60">
            <v>0.73</v>
          </cell>
          <cell r="CK60">
            <v>43769</v>
          </cell>
          <cell r="CL60">
            <v>74.433662414550781</v>
          </cell>
          <cell r="CM60" t="str">
            <v/>
          </cell>
        </row>
        <row r="61">
          <cell r="A61">
            <v>43799</v>
          </cell>
          <cell r="B61">
            <v>23515.682000000001</v>
          </cell>
          <cell r="C61">
            <v>6.1471764315776056</v>
          </cell>
          <cell r="D61">
            <v>43799</v>
          </cell>
          <cell r="E61">
            <v>10690.569</v>
          </cell>
          <cell r="F61">
            <v>6.4943767686066023</v>
          </cell>
          <cell r="G61">
            <v>43799</v>
          </cell>
          <cell r="H61">
            <v>2830.692</v>
          </cell>
          <cell r="I61">
            <v>10.261470037635556</v>
          </cell>
          <cell r="J61">
            <v>43799</v>
          </cell>
          <cell r="K61">
            <v>6470.1189999999997</v>
          </cell>
          <cell r="L61">
            <v>5.7975327553438483</v>
          </cell>
          <cell r="M61">
            <v>43799</v>
          </cell>
          <cell r="N61">
            <v>9139.7160000000003</v>
          </cell>
          <cell r="O61">
            <v>6.6040086218962513</v>
          </cell>
          <cell r="P61">
            <v>43799</v>
          </cell>
          <cell r="Q61">
            <v>30727.703000000001</v>
          </cell>
          <cell r="R61">
            <v>7.3565298769563192</v>
          </cell>
          <cell r="S61">
            <v>43799</v>
          </cell>
          <cell r="T61">
            <v>19866.344000000001</v>
          </cell>
          <cell r="U61">
            <v>7.5775732639540738</v>
          </cell>
          <cell r="V61">
            <v>43799</v>
          </cell>
          <cell r="W61">
            <v>6768.335</v>
          </cell>
          <cell r="X61">
            <v>2.3966715467077737</v>
          </cell>
          <cell r="Y61" t="str">
            <v/>
          </cell>
          <cell r="AA61" t="str">
            <v/>
          </cell>
          <cell r="AC61"/>
          <cell r="AE61">
            <v>43799</v>
          </cell>
          <cell r="AF61">
            <v>2.5168188770819278</v>
          </cell>
          <cell r="AG61">
            <v>43799</v>
          </cell>
          <cell r="AH61">
            <v>4.9369904599262648</v>
          </cell>
          <cell r="AI61">
            <v>43799</v>
          </cell>
          <cell r="AJ61">
            <v>3.7966925639751112</v>
          </cell>
          <cell r="AK61">
            <v>43799</v>
          </cell>
          <cell r="AL61">
            <v>5.4661089477123932</v>
          </cell>
          <cell r="AM61">
            <v>43799</v>
          </cell>
          <cell r="AN61">
            <v>2.7569687083047456</v>
          </cell>
          <cell r="AO61">
            <v>43799</v>
          </cell>
          <cell r="AP61">
            <v>7.5925239755364169</v>
          </cell>
          <cell r="AQ61">
            <v>43799</v>
          </cell>
          <cell r="AR61">
            <v>8.0613233729562772</v>
          </cell>
          <cell r="AS61">
            <v>43799</v>
          </cell>
          <cell r="AT61">
            <v>2.0635692474915879</v>
          </cell>
          <cell r="AU61">
            <v>43799</v>
          </cell>
          <cell r="AV61">
            <v>4.1848037292658988</v>
          </cell>
          <cell r="AW61">
            <v>43799</v>
          </cell>
          <cell r="AX61">
            <v>2.6401874712004241</v>
          </cell>
          <cell r="AY61">
            <v>43799</v>
          </cell>
          <cell r="AZ61">
            <v>2.029874427163735</v>
          </cell>
          <cell r="BM61">
            <v>43799</v>
          </cell>
          <cell r="BN61">
            <v>52.312960145354161</v>
          </cell>
          <cell r="BO61">
            <v>43799</v>
          </cell>
          <cell r="BP61">
            <v>2.3775446465898353</v>
          </cell>
          <cell r="BQ61">
            <v>43799</v>
          </cell>
          <cell r="BR61">
            <v>22.582574123926989</v>
          </cell>
          <cell r="BS61">
            <v>43799</v>
          </cell>
          <cell r="BT61">
            <v>5.6008240446860036</v>
          </cell>
          <cell r="BU61">
            <v>43799</v>
          </cell>
          <cell r="BV61">
            <v>17.684315782865646</v>
          </cell>
          <cell r="BW61">
            <v>43799</v>
          </cell>
          <cell r="BX61">
            <v>58.988999999999997</v>
          </cell>
          <cell r="BY61">
            <v>43799</v>
          </cell>
          <cell r="BZ61">
            <v>520.15</v>
          </cell>
          <cell r="CA61">
            <v>43799</v>
          </cell>
          <cell r="CB61">
            <v>3.16</v>
          </cell>
          <cell r="CC61">
            <v>43799</v>
          </cell>
          <cell r="CD61">
            <v>13.18</v>
          </cell>
          <cell r="CE61">
            <v>43799</v>
          </cell>
          <cell r="CF61">
            <v>1.8</v>
          </cell>
          <cell r="CG61">
            <v>43799</v>
          </cell>
          <cell r="CH61">
            <v>0.98</v>
          </cell>
          <cell r="CI61">
            <v>43799</v>
          </cell>
          <cell r="CJ61">
            <v>0.74</v>
          </cell>
          <cell r="CK61">
            <v>43799</v>
          </cell>
          <cell r="CL61">
            <v>74.452880859375</v>
          </cell>
          <cell r="CM61" t="str">
            <v/>
          </cell>
        </row>
        <row r="62">
          <cell r="A62">
            <v>43830</v>
          </cell>
          <cell r="B62">
            <v>23423.337</v>
          </cell>
          <cell r="C62">
            <v>5.9850680078790575</v>
          </cell>
          <cell r="D62">
            <v>43830</v>
          </cell>
          <cell r="E62">
            <v>10703.183999999999</v>
          </cell>
          <cell r="F62">
            <v>6.2030631560491267</v>
          </cell>
          <cell r="G62">
            <v>43830</v>
          </cell>
          <cell r="H62">
            <v>2809.2939999999999</v>
          </cell>
          <cell r="I62">
            <v>8.9455530899837257</v>
          </cell>
          <cell r="J62">
            <v>43830</v>
          </cell>
          <cell r="K62">
            <v>6493.0510000000004</v>
          </cell>
          <cell r="L62">
            <v>5.7657088861230221</v>
          </cell>
          <cell r="M62">
            <v>43830</v>
          </cell>
          <cell r="N62">
            <v>8877.4380000000001</v>
          </cell>
          <cell r="O62">
            <v>4.8091162077051886</v>
          </cell>
          <cell r="P62">
            <v>43830</v>
          </cell>
          <cell r="Q62">
            <v>31069.308000000001</v>
          </cell>
          <cell r="R62">
            <v>7.2143769710397709</v>
          </cell>
          <cell r="S62">
            <v>43830</v>
          </cell>
          <cell r="T62">
            <v>20364.507000000001</v>
          </cell>
          <cell r="U62">
            <v>8.7088434449596122</v>
          </cell>
          <cell r="V62">
            <v>43830</v>
          </cell>
          <cell r="W62">
            <v>6757.5290000000005</v>
          </cell>
          <cell r="X62">
            <v>-0.44993636631083245</v>
          </cell>
          <cell r="Y62" t="str">
            <v/>
          </cell>
          <cell r="AA62" t="str">
            <v/>
          </cell>
          <cell r="AC62"/>
          <cell r="AE62">
            <v>43830</v>
          </cell>
          <cell r="AF62">
            <v>2.2057296025900337</v>
          </cell>
          <cell r="AG62">
            <v>43830</v>
          </cell>
          <cell r="AH62">
            <v>4.4572215313589396</v>
          </cell>
          <cell r="AI62">
            <v>43830</v>
          </cell>
          <cell r="AJ62">
            <v>3.4833351811809834</v>
          </cell>
          <cell r="AK62">
            <v>43830</v>
          </cell>
          <cell r="AL62">
            <v>4.8307889714328791</v>
          </cell>
          <cell r="AM62">
            <v>43830</v>
          </cell>
          <cell r="AN62">
            <v>2.64982053135031</v>
          </cell>
          <cell r="AO62">
            <v>43830</v>
          </cell>
          <cell r="AP62">
            <v>5.9206581836306089</v>
          </cell>
          <cell r="AQ62">
            <v>43830</v>
          </cell>
          <cell r="AR62">
            <v>8.016665361610837</v>
          </cell>
          <cell r="AS62">
            <v>43830</v>
          </cell>
          <cell r="AT62">
            <v>1.9743735177541868</v>
          </cell>
          <cell r="AU62">
            <v>43830</v>
          </cell>
          <cell r="AV62">
            <v>4.0137525654808925</v>
          </cell>
          <cell r="AW62">
            <v>43830</v>
          </cell>
          <cell r="AX62">
            <v>2.5133262706701553</v>
          </cell>
          <cell r="AY62">
            <v>43830</v>
          </cell>
          <cell r="AZ62">
            <v>1.9434533802514138</v>
          </cell>
          <cell r="BM62">
            <v>43830</v>
          </cell>
          <cell r="BN62">
            <v>49.689127899123093</v>
          </cell>
          <cell r="BO62">
            <v>43830</v>
          </cell>
          <cell r="BP62">
            <v>1.6359519382360688</v>
          </cell>
          <cell r="BQ62">
            <v>43830</v>
          </cell>
          <cell r="BR62">
            <v>19.060661623471418</v>
          </cell>
          <cell r="BS62">
            <v>43830</v>
          </cell>
          <cell r="BT62">
            <v>5.9479265157727612</v>
          </cell>
          <cell r="BU62">
            <v>43830</v>
          </cell>
          <cell r="BV62">
            <v>13.014298883455201</v>
          </cell>
          <cell r="BW62">
            <v>43830</v>
          </cell>
          <cell r="BX62">
            <v>45.731000000000002</v>
          </cell>
          <cell r="BY62">
            <v>43830</v>
          </cell>
          <cell r="BZ62">
            <v>530.50099999999998</v>
          </cell>
          <cell r="CA62">
            <v>43830</v>
          </cell>
          <cell r="CB62">
            <v>3.13</v>
          </cell>
          <cell r="CC62">
            <v>43830</v>
          </cell>
          <cell r="CD62">
            <v>12.16</v>
          </cell>
          <cell r="CE62">
            <v>43830</v>
          </cell>
          <cell r="CF62">
            <v>1.79</v>
          </cell>
          <cell r="CG62">
            <v>43830</v>
          </cell>
          <cell r="CH62">
            <v>1</v>
          </cell>
          <cell r="CI62">
            <v>43830</v>
          </cell>
          <cell r="CJ62">
            <v>0.77</v>
          </cell>
          <cell r="CK62">
            <v>43830</v>
          </cell>
          <cell r="CL62">
            <v>72.194511413574219</v>
          </cell>
          <cell r="CM62" t="str">
            <v/>
          </cell>
        </row>
        <row r="63">
          <cell r="A63">
            <v>43861</v>
          </cell>
          <cell r="B63">
            <v>23658.45</v>
          </cell>
          <cell r="C63">
            <v>6.0244949658817326</v>
          </cell>
          <cell r="D63">
            <v>43861</v>
          </cell>
          <cell r="E63">
            <v>10704.065000000001</v>
          </cell>
          <cell r="F63">
            <v>5.9260746572415757</v>
          </cell>
          <cell r="G63">
            <v>43861</v>
          </cell>
          <cell r="H63">
            <v>2797.6889999999999</v>
          </cell>
          <cell r="I63">
            <v>7.7451078938034268</v>
          </cell>
          <cell r="J63">
            <v>43861</v>
          </cell>
          <cell r="K63">
            <v>6516.1710000000003</v>
          </cell>
          <cell r="L63">
            <v>5.6024725499119077</v>
          </cell>
          <cell r="M63">
            <v>43861</v>
          </cell>
          <cell r="N63">
            <v>9080.0210000000006</v>
          </cell>
          <cell r="O63">
            <v>5.1553446585840934</v>
          </cell>
          <cell r="P63">
            <v>43861</v>
          </cell>
          <cell r="Q63">
            <v>31116.714</v>
          </cell>
          <cell r="R63">
            <v>7.4655112213508623</v>
          </cell>
          <cell r="S63">
            <v>43861</v>
          </cell>
          <cell r="T63">
            <v>20433.183000000001</v>
          </cell>
          <cell r="U63">
            <v>7.7743919725807187</v>
          </cell>
          <cell r="V63">
            <v>43861</v>
          </cell>
          <cell r="W63">
            <v>6585.116</v>
          </cell>
          <cell r="X63">
            <v>1.5143328467617012</v>
          </cell>
          <cell r="Y63" t="str">
            <v/>
          </cell>
          <cell r="AA63" t="str">
            <v/>
          </cell>
          <cell r="AC63"/>
          <cell r="AE63">
            <v>43861</v>
          </cell>
          <cell r="AF63">
            <v>2.2028706997315246</v>
          </cell>
          <cell r="AG63">
            <v>43861</v>
          </cell>
          <cell r="AH63">
            <v>4.4126219993360296</v>
          </cell>
          <cell r="AI63">
            <v>43861</v>
          </cell>
          <cell r="AJ63">
            <v>3.4771809304362549</v>
          </cell>
          <cell r="AK63">
            <v>43861</v>
          </cell>
          <cell r="AL63">
            <v>4.7360233541139323</v>
          </cell>
          <cell r="AM63">
            <v>43861</v>
          </cell>
          <cell r="AN63">
            <v>2.5932328643381664</v>
          </cell>
          <cell r="AO63">
            <v>43861</v>
          </cell>
          <cell r="AP63">
            <v>5.8529410542711275</v>
          </cell>
          <cell r="AQ63">
            <v>43861</v>
          </cell>
          <cell r="AR63">
            <v>8.0618660102005002</v>
          </cell>
          <cell r="AS63">
            <v>43861</v>
          </cell>
          <cell r="AT63">
            <v>1.9780569014677754</v>
          </cell>
          <cell r="AU63">
            <v>43861</v>
          </cell>
          <cell r="AV63">
            <v>4.0618180935062762</v>
          </cell>
          <cell r="AW63">
            <v>43861</v>
          </cell>
          <cell r="AX63">
            <v>2.5296603174828283</v>
          </cell>
          <cell r="AY63">
            <v>43861</v>
          </cell>
          <cell r="AZ63">
            <v>1.9409778896770842</v>
          </cell>
          <cell r="BM63">
            <v>43861</v>
          </cell>
          <cell r="BN63">
            <v>49.822455489853986</v>
          </cell>
          <cell r="BO63">
            <v>43861</v>
          </cell>
          <cell r="BP63">
            <v>-1.2249854796979709</v>
          </cell>
          <cell r="BQ63">
            <v>43861</v>
          </cell>
          <cell r="BR63">
            <v>-35.491939966648133</v>
          </cell>
          <cell r="BS63">
            <v>43861</v>
          </cell>
          <cell r="BT63">
            <v>8.1777743245080803</v>
          </cell>
          <cell r="BU63">
            <v>43861</v>
          </cell>
          <cell r="BV63">
            <v>-44.312553122893405</v>
          </cell>
          <cell r="BW63">
            <v>43861</v>
          </cell>
          <cell r="BX63">
            <v>-3.581</v>
          </cell>
          <cell r="BY63">
            <v>43861</v>
          </cell>
          <cell r="BZ63">
            <v>7.5640000000000001</v>
          </cell>
          <cell r="CA63">
            <v>43861</v>
          </cell>
          <cell r="CB63">
            <v>2.15</v>
          </cell>
          <cell r="CC63">
            <v>43861</v>
          </cell>
          <cell r="CD63">
            <v>3.72</v>
          </cell>
          <cell r="CE63">
            <v>43861</v>
          </cell>
          <cell r="CF63">
            <v>1.7</v>
          </cell>
          <cell r="CG63">
            <v>43861</v>
          </cell>
          <cell r="CH63">
            <v>0.93</v>
          </cell>
          <cell r="CI63">
            <v>43861</v>
          </cell>
          <cell r="CJ63">
            <v>0.64</v>
          </cell>
          <cell r="CK63">
            <v>43861</v>
          </cell>
          <cell r="CL63">
            <v>73.224761962890625</v>
          </cell>
          <cell r="CM63" t="str">
            <v/>
          </cell>
        </row>
        <row r="64">
          <cell r="A64">
            <v>43890</v>
          </cell>
          <cell r="B64">
            <v>23776.620999999999</v>
          </cell>
          <cell r="C64">
            <v>6.1264366877222365</v>
          </cell>
          <cell r="D64">
            <v>43890</v>
          </cell>
          <cell r="E64">
            <v>10729.029</v>
          </cell>
          <cell r="F64">
            <v>5.8905649777846625</v>
          </cell>
          <cell r="G64">
            <v>43890</v>
          </cell>
          <cell r="H64">
            <v>2793.4769999999999</v>
          </cell>
          <cell r="I64">
            <v>6.6851892164388582</v>
          </cell>
          <cell r="J64">
            <v>43890</v>
          </cell>
          <cell r="K64">
            <v>6533.7809999999999</v>
          </cell>
          <cell r="L64">
            <v>5.6952974531012002</v>
          </cell>
          <cell r="M64">
            <v>43890</v>
          </cell>
          <cell r="N64">
            <v>9160.9310000000005</v>
          </cell>
          <cell r="O64">
            <v>5.3968397507273114</v>
          </cell>
          <cell r="P64">
            <v>43890</v>
          </cell>
          <cell r="Q64">
            <v>31101.249</v>
          </cell>
          <cell r="R64">
            <v>5.7052508758993703</v>
          </cell>
          <cell r="S64">
            <v>43890</v>
          </cell>
          <cell r="T64">
            <v>20496.082999999999</v>
          </cell>
          <cell r="U64">
            <v>7.3216124462405885</v>
          </cell>
          <cell r="V64">
            <v>43890</v>
          </cell>
          <cell r="W64">
            <v>6584.8519999999999</v>
          </cell>
          <cell r="X64">
            <v>1.9922784611319466</v>
          </cell>
          <cell r="Y64" t="str">
            <v/>
          </cell>
          <cell r="AA64" t="str">
            <v/>
          </cell>
          <cell r="AC64"/>
          <cell r="AE64">
            <v>43890</v>
          </cell>
          <cell r="AF64">
            <v>2.1993696976940083</v>
          </cell>
          <cell r="AG64">
            <v>43890</v>
          </cell>
          <cell r="AH64">
            <v>4.3679497760195254</v>
          </cell>
          <cell r="AI64">
            <v>43890</v>
          </cell>
          <cell r="AJ64">
            <v>3.4067193559291753</v>
          </cell>
          <cell r="AK64">
            <v>43890</v>
          </cell>
          <cell r="AL64">
            <v>4.7371515149930845</v>
          </cell>
          <cell r="AM64">
            <v>43890</v>
          </cell>
          <cell r="AN64">
            <v>2.4155613090124097</v>
          </cell>
          <cell r="AO64">
            <v>43890</v>
          </cell>
          <cell r="AP64">
            <v>5.8572555428524753</v>
          </cell>
          <cell r="AQ64">
            <v>43890</v>
          </cell>
          <cell r="AR64">
            <v>7.9812063562766173</v>
          </cell>
          <cell r="AS64">
            <v>43890</v>
          </cell>
          <cell r="AT64">
            <v>1.9795193261768473</v>
          </cell>
          <cell r="AU64">
            <v>43890</v>
          </cell>
          <cell r="AV64">
            <v>4.0957730236296497</v>
          </cell>
          <cell r="AW64">
            <v>43890</v>
          </cell>
          <cell r="AX64">
            <v>2.5733848385803735</v>
          </cell>
          <cell r="AY64">
            <v>43890</v>
          </cell>
          <cell r="AZ64">
            <v>1.9273781685824845</v>
          </cell>
          <cell r="BM64">
            <v>43890</v>
          </cell>
          <cell r="BN64">
            <v>49.589124301155472</v>
          </cell>
          <cell r="BO64">
            <v>43890</v>
          </cell>
          <cell r="BP64">
            <v>0.98615171705875859</v>
          </cell>
          <cell r="BQ64">
            <v>43890</v>
          </cell>
          <cell r="BR64">
            <v>-39.269371373060302</v>
          </cell>
          <cell r="BS64">
            <v>43890</v>
          </cell>
          <cell r="BT64">
            <v>8.3176579552941341</v>
          </cell>
          <cell r="BU64">
            <v>43890</v>
          </cell>
          <cell r="BV64">
            <v>-46.431035526236151</v>
          </cell>
          <cell r="BW64">
            <v>43890</v>
          </cell>
          <cell r="BX64">
            <v>7.3280000000000003</v>
          </cell>
          <cell r="BY64">
            <v>43890</v>
          </cell>
          <cell r="BZ64">
            <v>38.97</v>
          </cell>
          <cell r="CA64">
            <v>43890</v>
          </cell>
          <cell r="CB64">
            <v>2.34</v>
          </cell>
          <cell r="CC64">
            <v>43890</v>
          </cell>
          <cell r="CD64">
            <v>6.47</v>
          </cell>
          <cell r="CE64">
            <v>43890</v>
          </cell>
          <cell r="CF64">
            <v>1.73</v>
          </cell>
          <cell r="CG64">
            <v>43890</v>
          </cell>
          <cell r="CH64">
            <v>0.96</v>
          </cell>
          <cell r="CI64">
            <v>43890</v>
          </cell>
          <cell r="CJ64">
            <v>0.7</v>
          </cell>
          <cell r="CK64">
            <v>43890</v>
          </cell>
          <cell r="CL64">
            <v>73.446357727050781</v>
          </cell>
          <cell r="CM64" t="str">
            <v/>
          </cell>
        </row>
        <row r="65">
          <cell r="A65">
            <v>43921</v>
          </cell>
          <cell r="B65">
            <v>23899.691999999999</v>
          </cell>
          <cell r="C65">
            <v>6.2946123458913927</v>
          </cell>
          <cell r="D65">
            <v>43921</v>
          </cell>
          <cell r="E65">
            <v>10666.286</v>
          </cell>
          <cell r="F65">
            <v>4.423344737095869</v>
          </cell>
          <cell r="G65">
            <v>43921</v>
          </cell>
          <cell r="H65">
            <v>2766.41</v>
          </cell>
          <cell r="I65">
            <v>4.2593388917510522</v>
          </cell>
          <cell r="J65">
            <v>43921</v>
          </cell>
          <cell r="K65">
            <v>6545.7539999999999</v>
          </cell>
          <cell r="L65">
            <v>5.3323742674248997</v>
          </cell>
          <cell r="M65">
            <v>43921</v>
          </cell>
          <cell r="N65">
            <v>9357.5290000000005</v>
          </cell>
          <cell r="O65">
            <v>7.2867760042504282</v>
          </cell>
          <cell r="P65">
            <v>43921</v>
          </cell>
          <cell r="Q65">
            <v>31719.353999999999</v>
          </cell>
          <cell r="R65">
            <v>7.7755382600759537</v>
          </cell>
          <cell r="S65">
            <v>43921</v>
          </cell>
          <cell r="T65">
            <v>20636.208999999999</v>
          </cell>
          <cell r="U65">
            <v>7.8481691265426701</v>
          </cell>
          <cell r="V65">
            <v>43921</v>
          </cell>
          <cell r="W65">
            <v>7036.7169999999996</v>
          </cell>
          <cell r="X65">
            <v>7.5151809993156293</v>
          </cell>
          <cell r="Y65" t="str">
            <v/>
          </cell>
          <cell r="AA65" t="str">
            <v/>
          </cell>
          <cell r="AC65"/>
          <cell r="AE65">
            <v>43921</v>
          </cell>
          <cell r="AF65">
            <v>2.1630985355798895</v>
          </cell>
          <cell r="AG65">
            <v>43921</v>
          </cell>
          <cell r="AH65">
            <v>4.2893336821758572</v>
          </cell>
          <cell r="AI65">
            <v>43921</v>
          </cell>
          <cell r="AJ65">
            <v>3.2848058367359747</v>
          </cell>
          <cell r="AK65">
            <v>43921</v>
          </cell>
          <cell r="AL65">
            <v>4.6605270458722803</v>
          </cell>
          <cell r="AM65">
            <v>43921</v>
          </cell>
          <cell r="AN65">
            <v>2.2400545414581305</v>
          </cell>
          <cell r="AO65">
            <v>43921</v>
          </cell>
          <cell r="AP65">
            <v>5.8583436079902826</v>
          </cell>
          <cell r="AQ65">
            <v>43921</v>
          </cell>
          <cell r="AR65">
            <v>7.9734643450761649</v>
          </cell>
          <cell r="AS65">
            <v>43921</v>
          </cell>
          <cell r="AT65">
            <v>2.0091189694439926</v>
          </cell>
          <cell r="AU65">
            <v>43921</v>
          </cell>
          <cell r="AV65">
            <v>4.0654632706896798</v>
          </cell>
          <cell r="AW65">
            <v>43921</v>
          </cell>
          <cell r="AX65">
            <v>2.6649086519759382</v>
          </cell>
          <cell r="AY65">
            <v>43921</v>
          </cell>
          <cell r="AZ65">
            <v>1.9286186832885115</v>
          </cell>
          <cell r="BM65">
            <v>43921</v>
          </cell>
          <cell r="BN65">
            <v>50.073879917873121</v>
          </cell>
          <cell r="BO65">
            <v>43921</v>
          </cell>
          <cell r="BP65">
            <v>5.8543062345339791E-2</v>
          </cell>
          <cell r="BQ65">
            <v>43921</v>
          </cell>
          <cell r="BR65">
            <v>-28.433650010413491</v>
          </cell>
          <cell r="BS65">
            <v>43921</v>
          </cell>
          <cell r="BT65">
            <v>6.2065958896959872</v>
          </cell>
          <cell r="BU65">
            <v>43921</v>
          </cell>
          <cell r="BV65">
            <v>-35.643230880095253</v>
          </cell>
          <cell r="BW65">
            <v>43921</v>
          </cell>
          <cell r="BX65">
            <v>-12.537000000000001</v>
          </cell>
          <cell r="BY65">
            <v>43921</v>
          </cell>
          <cell r="BZ65">
            <v>59.170999999999999</v>
          </cell>
          <cell r="CA65">
            <v>43921</v>
          </cell>
          <cell r="CB65">
            <v>2.4900000000000002</v>
          </cell>
          <cell r="CC65">
            <v>43921</v>
          </cell>
          <cell r="CD65">
            <v>5.75</v>
          </cell>
          <cell r="CE65">
            <v>43921</v>
          </cell>
          <cell r="CF65">
            <v>1.71</v>
          </cell>
          <cell r="CG65">
            <v>43921</v>
          </cell>
          <cell r="CH65">
            <v>0.94</v>
          </cell>
          <cell r="CI65">
            <v>43921</v>
          </cell>
          <cell r="CJ65">
            <v>0.72</v>
          </cell>
          <cell r="CK65">
            <v>43921</v>
          </cell>
          <cell r="CL65">
            <v>72.358863830566406</v>
          </cell>
          <cell r="CM65" t="str">
            <v/>
          </cell>
        </row>
        <row r="66">
          <cell r="A66">
            <v>43951</v>
          </cell>
          <cell r="B66">
            <v>23750.023000000001</v>
          </cell>
          <cell r="C66">
            <v>5.5956480229690575</v>
          </cell>
          <cell r="D66">
            <v>43951</v>
          </cell>
          <cell r="E66">
            <v>10593.098</v>
          </cell>
          <cell r="F66">
            <v>3.0767738251054499</v>
          </cell>
          <cell r="G66">
            <v>43951</v>
          </cell>
          <cell r="H66">
            <v>2719.527</v>
          </cell>
          <cell r="I66">
            <v>1.1881630930862253</v>
          </cell>
          <cell r="J66">
            <v>43951</v>
          </cell>
          <cell r="K66">
            <v>6556.4269999999997</v>
          </cell>
          <cell r="L66">
            <v>5.1677031704970844</v>
          </cell>
          <cell r="M66">
            <v>43951</v>
          </cell>
          <cell r="N66">
            <v>9256.8960000000006</v>
          </cell>
          <cell r="O66">
            <v>6.6341173799437048</v>
          </cell>
          <cell r="P66">
            <v>43951</v>
          </cell>
          <cell r="Q66">
            <v>31964.221000000001</v>
          </cell>
          <cell r="R66">
            <v>8.3020701531262286</v>
          </cell>
          <cell r="S66">
            <v>43951</v>
          </cell>
          <cell r="T66">
            <v>21008.991000000002</v>
          </cell>
          <cell r="U66">
            <v>9.7869497860227472</v>
          </cell>
          <cell r="V66">
            <v>43951</v>
          </cell>
          <cell r="W66">
            <v>7045.7</v>
          </cell>
          <cell r="X66">
            <v>6.9908742586549888</v>
          </cell>
          <cell r="Y66" t="str">
            <v/>
          </cell>
          <cell r="AA66" t="str">
            <v/>
          </cell>
          <cell r="AC66"/>
          <cell r="AE66">
            <v>43951</v>
          </cell>
          <cell r="AF66">
            <v>2.1364892831316307</v>
          </cell>
          <cell r="AG66">
            <v>43951</v>
          </cell>
          <cell r="AH66">
            <v>4.2563669977938412</v>
          </cell>
          <cell r="AI66">
            <v>43951</v>
          </cell>
          <cell r="AJ66">
            <v>3.2307741692364651</v>
          </cell>
          <cell r="AK66">
            <v>43951</v>
          </cell>
          <cell r="AL66">
            <v>4.6755608188558542</v>
          </cell>
          <cell r="AM66">
            <v>43951</v>
          </cell>
          <cell r="AN66">
            <v>2.2053449054476628</v>
          </cell>
          <cell r="AO66">
            <v>43951</v>
          </cell>
          <cell r="AP66">
            <v>5.7859064290235969</v>
          </cell>
          <cell r="AQ66">
            <v>43951</v>
          </cell>
          <cell r="AR66">
            <v>7.7688845974804979</v>
          </cell>
          <cell r="AS66">
            <v>43951</v>
          </cell>
          <cell r="AT66">
            <v>2.0226026665625958</v>
          </cell>
          <cell r="AU66">
            <v>43951</v>
          </cell>
          <cell r="AV66">
            <v>4.092810892862814</v>
          </cell>
          <cell r="AW66">
            <v>43951</v>
          </cell>
          <cell r="AX66">
            <v>2.7381470904592398</v>
          </cell>
          <cell r="AY66">
            <v>43951</v>
          </cell>
          <cell r="AZ66">
            <v>1.9081668877294451</v>
          </cell>
          <cell r="BM66">
            <v>43951</v>
          </cell>
          <cell r="BN66">
            <v>50.083538246920575</v>
          </cell>
          <cell r="BO66">
            <v>43951</v>
          </cell>
          <cell r="BP66">
            <v>-1.2513968502440798</v>
          </cell>
          <cell r="BQ66">
            <v>43951</v>
          </cell>
          <cell r="BR66">
            <v>-24.440280388247459</v>
          </cell>
          <cell r="BS66">
            <v>43951</v>
          </cell>
          <cell r="BT66">
            <v>4.0644811383099277</v>
          </cell>
          <cell r="BU66">
            <v>43951</v>
          </cell>
          <cell r="BV66">
            <v>-30.82879558036068</v>
          </cell>
          <cell r="BW66">
            <v>43951</v>
          </cell>
          <cell r="BX66">
            <v>-26.283999999999999</v>
          </cell>
          <cell r="BY66">
            <v>43951</v>
          </cell>
          <cell r="BZ66">
            <v>83.876000000000005</v>
          </cell>
          <cell r="CA66">
            <v>43951</v>
          </cell>
          <cell r="CB66">
            <v>2.56</v>
          </cell>
          <cell r="CC66">
            <v>43951</v>
          </cell>
          <cell r="CD66">
            <v>5.96</v>
          </cell>
          <cell r="CE66">
            <v>43951</v>
          </cell>
          <cell r="CF66">
            <v>1.68</v>
          </cell>
          <cell r="CG66">
            <v>43951</v>
          </cell>
          <cell r="CH66">
            <v>0.93</v>
          </cell>
          <cell r="CI66">
            <v>43951</v>
          </cell>
          <cell r="CJ66">
            <v>0.70999999999999985</v>
          </cell>
          <cell r="CK66">
            <v>43951</v>
          </cell>
          <cell r="CL66">
            <v>70.754631042480469</v>
          </cell>
          <cell r="CM66" t="str">
            <v/>
          </cell>
        </row>
        <row r="67">
          <cell r="A67">
            <v>43982</v>
          </cell>
          <cell r="B67">
            <v>23579.69</v>
          </cell>
          <cell r="C67">
            <v>4.1179821493157132</v>
          </cell>
          <cell r="D67">
            <v>43982</v>
          </cell>
          <cell r="E67">
            <v>10597.785</v>
          </cell>
          <cell r="F67">
            <v>2.5647117779253659</v>
          </cell>
          <cell r="G67">
            <v>43982</v>
          </cell>
          <cell r="H67">
            <v>2704.0920000000001</v>
          </cell>
          <cell r="I67">
            <v>-0.39046786891477892</v>
          </cell>
          <cell r="J67">
            <v>43982</v>
          </cell>
          <cell r="K67">
            <v>6565.0550000000003</v>
          </cell>
          <cell r="L67">
            <v>4.7000269682044848</v>
          </cell>
          <cell r="M67">
            <v>43982</v>
          </cell>
          <cell r="N67">
            <v>9085.7039999999997</v>
          </cell>
          <cell r="O67">
            <v>5.1130742781223315</v>
          </cell>
          <cell r="P67">
            <v>43982</v>
          </cell>
          <cell r="Q67">
            <v>32308.04</v>
          </cell>
          <cell r="R67">
            <v>8.5334322231088287</v>
          </cell>
          <cell r="S67">
            <v>43982</v>
          </cell>
          <cell r="T67">
            <v>21121.653999999999</v>
          </cell>
          <cell r="U67">
            <v>9.4107078587825512</v>
          </cell>
          <cell r="V67">
            <v>43982</v>
          </cell>
          <cell r="W67">
            <v>7339.2560000000003</v>
          </cell>
          <cell r="X67">
            <v>12.308430826372385</v>
          </cell>
          <cell r="Y67" t="str">
            <v/>
          </cell>
          <cell r="AA67" t="str">
            <v/>
          </cell>
          <cell r="AC67"/>
          <cell r="AE67">
            <v>43982</v>
          </cell>
          <cell r="AF67">
            <v>2.090402548907508</v>
          </cell>
          <cell r="AG67">
            <v>43982</v>
          </cell>
          <cell r="AH67">
            <v>4.1997869226339741</v>
          </cell>
          <cell r="AI67">
            <v>43982</v>
          </cell>
          <cell r="AJ67">
            <v>3.2518882382704417</v>
          </cell>
          <cell r="AK67">
            <v>43982</v>
          </cell>
          <cell r="AL67">
            <v>4.6236873374116287</v>
          </cell>
          <cell r="AM67">
            <v>43982</v>
          </cell>
          <cell r="AN67">
            <v>2.1980244380369833</v>
          </cell>
          <cell r="AO67">
            <v>43982</v>
          </cell>
          <cell r="AP67">
            <v>5.6462081790976404</v>
          </cell>
          <cell r="AQ67">
            <v>43982</v>
          </cell>
          <cell r="AR67">
            <v>7.6926301799612782</v>
          </cell>
          <cell r="AS67">
            <v>43982</v>
          </cell>
          <cell r="AT67">
            <v>2.0696463897379234</v>
          </cell>
          <cell r="AU67">
            <v>43982</v>
          </cell>
          <cell r="AV67">
            <v>3.9964113186660795</v>
          </cell>
          <cell r="AW67">
            <v>43982</v>
          </cell>
          <cell r="AX67">
            <v>2.8556097155502593</v>
          </cell>
          <cell r="AY67">
            <v>43982</v>
          </cell>
          <cell r="AZ67">
            <v>1.9327203472407486</v>
          </cell>
          <cell r="BM67">
            <v>43982</v>
          </cell>
          <cell r="BN67">
            <v>50.610794776019574</v>
          </cell>
          <cell r="BO67">
            <v>43982</v>
          </cell>
          <cell r="BP67">
            <v>-1.9288272125312478</v>
          </cell>
          <cell r="BQ67">
            <v>43982</v>
          </cell>
          <cell r="BR67">
            <v>-22.662461225660145</v>
          </cell>
          <cell r="BS67">
            <v>43982</v>
          </cell>
          <cell r="BT67">
            <v>1.9892931453011187</v>
          </cell>
          <cell r="BU67">
            <v>43982</v>
          </cell>
          <cell r="BV67">
            <v>-26.632725436241355</v>
          </cell>
          <cell r="BW67">
            <v>43982</v>
          </cell>
          <cell r="BX67">
            <v>-45.311</v>
          </cell>
          <cell r="BY67">
            <v>43982</v>
          </cell>
          <cell r="BZ67">
            <v>140.761</v>
          </cell>
          <cell r="CA67">
            <v>43982</v>
          </cell>
          <cell r="CB67">
            <v>2.77</v>
          </cell>
          <cell r="CC67">
            <v>43982</v>
          </cell>
          <cell r="CD67">
            <v>7.53</v>
          </cell>
          <cell r="CE67">
            <v>43982</v>
          </cell>
          <cell r="CF67">
            <v>1.66</v>
          </cell>
          <cell r="CG67">
            <v>43982</v>
          </cell>
          <cell r="CH67">
            <v>0.92</v>
          </cell>
          <cell r="CI67">
            <v>43982</v>
          </cell>
          <cell r="CJ67">
            <v>0.69000000000000006</v>
          </cell>
          <cell r="CK67">
            <v>43982</v>
          </cell>
          <cell r="CL67">
            <v>69.15972900390625</v>
          </cell>
          <cell r="CM67" t="str">
            <v/>
          </cell>
        </row>
        <row r="68">
          <cell r="A68">
            <v>44012</v>
          </cell>
          <cell r="B68">
            <v>23363.493999999999</v>
          </cell>
          <cell r="C68">
            <v>1.9712244973670856</v>
          </cell>
          <cell r="D68">
            <v>44012</v>
          </cell>
          <cell r="E68">
            <v>10540.9</v>
          </cell>
          <cell r="F68">
            <v>1.8066235297128808</v>
          </cell>
          <cell r="G68">
            <v>44012</v>
          </cell>
          <cell r="H68">
            <v>2687.49</v>
          </cell>
          <cell r="I68">
            <v>-1.7172393540631936</v>
          </cell>
          <cell r="J68">
            <v>44012</v>
          </cell>
          <cell r="K68">
            <v>6572.5749999999998</v>
          </cell>
          <cell r="L68">
            <v>4.2739703251327477</v>
          </cell>
          <cell r="M68">
            <v>44012</v>
          </cell>
          <cell r="N68">
            <v>8954.32</v>
          </cell>
          <cell r="O68">
            <v>0.59957631498293029</v>
          </cell>
          <cell r="P68">
            <v>44012</v>
          </cell>
          <cell r="Q68">
            <v>32662.304</v>
          </cell>
          <cell r="R68">
            <v>9.9419822622168308</v>
          </cell>
          <cell r="S68">
            <v>44012</v>
          </cell>
          <cell r="T68">
            <v>21610.175999999999</v>
          </cell>
          <cell r="U68">
            <v>10.246741523645507</v>
          </cell>
          <cell r="V68">
            <v>44012</v>
          </cell>
          <cell r="W68">
            <v>7317.3040000000001</v>
          </cell>
          <cell r="X68">
            <v>13.592341676287534</v>
          </cell>
          <cell r="Y68" t="str">
            <v/>
          </cell>
          <cell r="AA68" t="str">
            <v/>
          </cell>
          <cell r="AC68"/>
          <cell r="AE68">
            <v>44012</v>
          </cell>
          <cell r="AF68">
            <v>1.976014535989713</v>
          </cell>
          <cell r="AG68">
            <v>44012</v>
          </cell>
          <cell r="AH68">
            <v>4.0759897777927074</v>
          </cell>
          <cell r="AI68">
            <v>44012</v>
          </cell>
          <cell r="AJ68">
            <v>3.0711073876747657</v>
          </cell>
          <cell r="AK68">
            <v>44012</v>
          </cell>
          <cell r="AL68">
            <v>4.5824737271711404</v>
          </cell>
          <cell r="AM68">
            <v>44012</v>
          </cell>
          <cell r="AN68">
            <v>2.1397589634209768</v>
          </cell>
          <cell r="AO68">
            <v>44012</v>
          </cell>
          <cell r="AP68">
            <v>5.3841397115220113</v>
          </cell>
          <cell r="AQ68">
            <v>44012</v>
          </cell>
          <cell r="AR68">
            <v>7.4211554546247758</v>
          </cell>
          <cell r="AS68">
            <v>44012</v>
          </cell>
          <cell r="AT68">
            <v>1.8934646347150526</v>
          </cell>
          <cell r="AU68">
            <v>44012</v>
          </cell>
          <cell r="AV68">
            <v>3.8923306490056682</v>
          </cell>
          <cell r="AW68">
            <v>44012</v>
          </cell>
          <cell r="AX68">
            <v>2.7260559281987442</v>
          </cell>
          <cell r="AY68">
            <v>44012</v>
          </cell>
          <cell r="AZ68">
            <v>1.7322868789989148</v>
          </cell>
          <cell r="BM68">
            <v>44012</v>
          </cell>
          <cell r="BN68">
            <v>50.597615425582255</v>
          </cell>
          <cell r="BO68">
            <v>44012</v>
          </cell>
          <cell r="BP68">
            <v>-3.573791994207387</v>
          </cell>
          <cell r="BQ68">
            <v>44012</v>
          </cell>
          <cell r="BR68">
            <v>-25.907242721402014</v>
          </cell>
          <cell r="BS68">
            <v>44012</v>
          </cell>
          <cell r="BT68">
            <v>8.548724210003499</v>
          </cell>
          <cell r="BU68">
            <v>44012</v>
          </cell>
          <cell r="BV68">
            <v>-37.170123168563109</v>
          </cell>
          <cell r="BW68">
            <v>44012</v>
          </cell>
          <cell r="BX68">
            <v>-98.45</v>
          </cell>
          <cell r="BY68">
            <v>44012</v>
          </cell>
          <cell r="BZ68">
            <v>122.97199999999999</v>
          </cell>
          <cell r="CA68">
            <v>44012</v>
          </cell>
          <cell r="CB68">
            <v>2.87</v>
          </cell>
          <cell r="CC68">
            <v>44012</v>
          </cell>
          <cell r="CD68">
            <v>5.4</v>
          </cell>
          <cell r="CE68">
            <v>44012</v>
          </cell>
          <cell r="CF68">
            <v>1.65</v>
          </cell>
          <cell r="CG68">
            <v>44012</v>
          </cell>
          <cell r="CH68">
            <v>0.92</v>
          </cell>
          <cell r="CI68">
            <v>44012</v>
          </cell>
          <cell r="CJ68">
            <v>0.82</v>
          </cell>
          <cell r="CK68">
            <v>44012</v>
          </cell>
          <cell r="CL68">
            <v>67.393424987792969</v>
          </cell>
          <cell r="CM68" t="str">
            <v/>
          </cell>
        </row>
        <row r="69">
          <cell r="A69">
            <v>44043</v>
          </cell>
          <cell r="B69">
            <v>23333.911</v>
          </cell>
          <cell r="C69">
            <v>1.7322894173033676</v>
          </cell>
          <cell r="D69">
            <v>44043</v>
          </cell>
          <cell r="E69">
            <v>10597.415999999999</v>
          </cell>
          <cell r="F69">
            <v>1.7618796353155552</v>
          </cell>
          <cell r="G69">
            <v>44043</v>
          </cell>
          <cell r="H69">
            <v>2675.933</v>
          </cell>
          <cell r="I69">
            <v>-3.004928893873271</v>
          </cell>
          <cell r="J69">
            <v>44043</v>
          </cell>
          <cell r="K69">
            <v>6603.3919999999998</v>
          </cell>
          <cell r="L69">
            <v>4.3010287328090424</v>
          </cell>
          <cell r="M69">
            <v>44043</v>
          </cell>
          <cell r="N69">
            <v>8910.1890000000003</v>
          </cell>
          <cell r="O69">
            <v>0.60741425912171909</v>
          </cell>
          <cell r="P69">
            <v>44043</v>
          </cell>
          <cell r="Q69">
            <v>32887.815000000002</v>
          </cell>
          <cell r="R69">
            <v>8.9899194362185639</v>
          </cell>
          <cell r="S69">
            <v>44043</v>
          </cell>
          <cell r="T69">
            <v>21648.535</v>
          </cell>
          <cell r="U69">
            <v>9.423795448066441</v>
          </cell>
          <cell r="V69">
            <v>44043</v>
          </cell>
          <cell r="W69">
            <v>7417.4139999999998</v>
          </cell>
          <cell r="X69">
            <v>10.357082016310869</v>
          </cell>
          <cell r="Y69" t="str">
            <v/>
          </cell>
          <cell r="AA69" t="str">
            <v/>
          </cell>
          <cell r="AC69"/>
          <cell r="AE69">
            <v>44043</v>
          </cell>
          <cell r="AF69">
            <v>1.9267270689143645</v>
          </cell>
          <cell r="AG69">
            <v>44043</v>
          </cell>
          <cell r="AH69">
            <v>3.9902243196001574</v>
          </cell>
          <cell r="AI69">
            <v>44043</v>
          </cell>
          <cell r="AJ69">
            <v>2.9878196481427826</v>
          </cell>
          <cell r="AK69">
            <v>44043</v>
          </cell>
          <cell r="AL69">
            <v>4.4528970478682153</v>
          </cell>
          <cell r="AM69">
            <v>44043</v>
          </cell>
          <cell r="AN69">
            <v>2.0212595079816995</v>
          </cell>
          <cell r="AO69">
            <v>44043</v>
          </cell>
          <cell r="AP69">
            <v>5.1913542815312024</v>
          </cell>
          <cell r="AQ69">
            <v>44043</v>
          </cell>
          <cell r="AR69">
            <v>7.2715842140239308</v>
          </cell>
          <cell r="AS69">
            <v>44043</v>
          </cell>
          <cell r="AT69">
            <v>1.8666266631836947</v>
          </cell>
          <cell r="AU69">
            <v>44043</v>
          </cell>
          <cell r="AV69">
            <v>4.3014417091498913</v>
          </cell>
          <cell r="AW69">
            <v>44043</v>
          </cell>
          <cell r="AX69">
            <v>2.7226705513056637</v>
          </cell>
          <cell r="AY69">
            <v>44043</v>
          </cell>
          <cell r="AZ69">
            <v>1.7026758696176167</v>
          </cell>
          <cell r="BM69">
            <v>44043</v>
          </cell>
          <cell r="BN69">
            <v>50.972584606657975</v>
          </cell>
          <cell r="BO69">
            <v>44043</v>
          </cell>
          <cell r="BP69">
            <v>-3.8616637124994302</v>
          </cell>
          <cell r="BQ69">
            <v>44043</v>
          </cell>
          <cell r="BR69">
            <v>-23.471326053042119</v>
          </cell>
          <cell r="BS69">
            <v>44043</v>
          </cell>
          <cell r="BT69">
            <v>7.059550689355043</v>
          </cell>
          <cell r="BU69">
            <v>44043</v>
          </cell>
          <cell r="BV69">
            <v>-34.475351599596024</v>
          </cell>
          <cell r="BW69">
            <v>44043</v>
          </cell>
          <cell r="BX69">
            <v>-106.77800000000001</v>
          </cell>
          <cell r="BY69">
            <v>44043</v>
          </cell>
          <cell r="BZ69">
            <v>142.976</v>
          </cell>
          <cell r="CA69">
            <v>44043</v>
          </cell>
          <cell r="CB69">
            <v>2.8</v>
          </cell>
          <cell r="CC69">
            <v>44043</v>
          </cell>
          <cell r="CD69">
            <v>5.36</v>
          </cell>
          <cell r="CE69">
            <v>44043</v>
          </cell>
          <cell r="CF69">
            <v>1.63</v>
          </cell>
          <cell r="CG69">
            <v>44043</v>
          </cell>
          <cell r="CH69">
            <v>0.91</v>
          </cell>
          <cell r="CI69">
            <v>44043</v>
          </cell>
          <cell r="CJ69">
            <v>0.79999999999999993</v>
          </cell>
          <cell r="CK69">
            <v>44043</v>
          </cell>
          <cell r="CL69">
            <v>67.114974975585938</v>
          </cell>
          <cell r="CM69" t="str">
            <v/>
          </cell>
        </row>
        <row r="70">
          <cell r="A70">
            <v>44074</v>
          </cell>
          <cell r="B70">
            <v>23357.057000000001</v>
          </cell>
          <cell r="C70">
            <v>0.72610853863965819</v>
          </cell>
          <cell r="D70">
            <v>44074</v>
          </cell>
          <cell r="E70">
            <v>10641.094999999999</v>
          </cell>
          <cell r="F70">
            <v>1.4306541651633919</v>
          </cell>
          <cell r="G70">
            <v>44074</v>
          </cell>
          <cell r="H70">
            <v>2664.9690000000001</v>
          </cell>
          <cell r="I70">
            <v>-4.0150624269524542</v>
          </cell>
          <cell r="J70">
            <v>44074</v>
          </cell>
          <cell r="K70">
            <v>6626.085</v>
          </cell>
          <cell r="L70">
            <v>4.178501109771382</v>
          </cell>
          <cell r="M70">
            <v>44074</v>
          </cell>
          <cell r="N70">
            <v>8884.2839999999997</v>
          </cell>
          <cell r="O70">
            <v>-1.3394375661514912</v>
          </cell>
          <cell r="P70">
            <v>44074</v>
          </cell>
          <cell r="Q70">
            <v>32986.387000000002</v>
          </cell>
          <cell r="R70">
            <v>9.2065692545962854</v>
          </cell>
          <cell r="S70">
            <v>44074</v>
          </cell>
          <cell r="T70">
            <v>21650.917000000001</v>
          </cell>
          <cell r="U70">
            <v>9.5503575845457878</v>
          </cell>
          <cell r="V70">
            <v>44074</v>
          </cell>
          <cell r="W70">
            <v>7481.1989999999996</v>
          </cell>
          <cell r="X70">
            <v>10.346529921831715</v>
          </cell>
          <cell r="Y70" t="str">
            <v/>
          </cell>
          <cell r="AA70" t="str">
            <v/>
          </cell>
          <cell r="AC70"/>
          <cell r="AE70">
            <v>44074</v>
          </cell>
          <cell r="AF70">
            <v>1.8896348005319186</v>
          </cell>
          <cell r="AG70">
            <v>44074</v>
          </cell>
          <cell r="AH70">
            <v>3.8908225338537141</v>
          </cell>
          <cell r="AI70">
            <v>44074</v>
          </cell>
          <cell r="AJ70">
            <v>2.8946310913534226</v>
          </cell>
          <cell r="AK70">
            <v>44074</v>
          </cell>
          <cell r="AL70">
            <v>4.3581410326046486</v>
          </cell>
          <cell r="AM70">
            <v>44074</v>
          </cell>
          <cell r="AN70">
            <v>1.9549121762843422</v>
          </cell>
          <cell r="AO70">
            <v>44074</v>
          </cell>
          <cell r="AP70">
            <v>4.9732583229623328</v>
          </cell>
          <cell r="AQ70">
            <v>44074</v>
          </cell>
          <cell r="AR70">
            <v>7.0967300587256492</v>
          </cell>
          <cell r="AS70">
            <v>44074</v>
          </cell>
          <cell r="AT70">
            <v>1.8664676416936365</v>
          </cell>
          <cell r="AU70">
            <v>44074</v>
          </cell>
          <cell r="AV70">
            <v>4.2840215494352911</v>
          </cell>
          <cell r="AW70">
            <v>44074</v>
          </cell>
          <cell r="AX70">
            <v>2.7327969758689838</v>
          </cell>
          <cell r="AY70">
            <v>44074</v>
          </cell>
          <cell r="AZ70">
            <v>1.7028443162470934</v>
          </cell>
          <cell r="BM70">
            <v>44074</v>
          </cell>
          <cell r="BN70">
            <v>52.026732857234315</v>
          </cell>
          <cell r="BO70">
            <v>44074</v>
          </cell>
          <cell r="BP70">
            <v>-4.2765374521208654</v>
          </cell>
          <cell r="BQ70">
            <v>44074</v>
          </cell>
          <cell r="BR70">
            <v>-18.86204841488669</v>
          </cell>
          <cell r="BS70">
            <v>44074</v>
          </cell>
          <cell r="BT70">
            <v>6.1077384120366007</v>
          </cell>
          <cell r="BU70">
            <v>44074</v>
          </cell>
          <cell r="BV70">
            <v>-29.865718689034459</v>
          </cell>
          <cell r="BW70">
            <v>44074</v>
          </cell>
          <cell r="BX70">
            <v>-96.147999999999996</v>
          </cell>
          <cell r="BY70">
            <v>44074</v>
          </cell>
          <cell r="BZ70">
            <v>187.57599999999999</v>
          </cell>
          <cell r="CA70">
            <v>44074</v>
          </cell>
          <cell r="CB70">
            <v>2.77</v>
          </cell>
          <cell r="CC70">
            <v>44074</v>
          </cell>
          <cell r="CD70">
            <v>6.21</v>
          </cell>
          <cell r="CE70">
            <v>44074</v>
          </cell>
          <cell r="CF70">
            <v>1.62</v>
          </cell>
          <cell r="CG70">
            <v>44074</v>
          </cell>
          <cell r="CH70">
            <v>0.9</v>
          </cell>
          <cell r="CI70">
            <v>44074</v>
          </cell>
          <cell r="CJ70">
            <v>0.78999999999999992</v>
          </cell>
          <cell r="CK70">
            <v>44074</v>
          </cell>
          <cell r="CL70">
            <v>67.023551940917969</v>
          </cell>
          <cell r="CM70" t="str">
            <v/>
          </cell>
        </row>
        <row r="71">
          <cell r="A71">
            <v>44104</v>
          </cell>
          <cell r="B71">
            <v>23446.008999999998</v>
          </cell>
          <cell r="C71">
            <v>0.47358755406730069</v>
          </cell>
          <cell r="D71">
            <v>44104</v>
          </cell>
          <cell r="E71">
            <v>10696.282999999999</v>
          </cell>
          <cell r="F71">
            <v>1.4181573521383051</v>
          </cell>
          <cell r="G71">
            <v>44104</v>
          </cell>
          <cell r="H71">
            <v>2661.3530000000001</v>
          </cell>
          <cell r="I71">
            <v>-4.7918649161091897</v>
          </cell>
          <cell r="J71">
            <v>44104</v>
          </cell>
          <cell r="K71">
            <v>6662.6440000000002</v>
          </cell>
          <cell r="L71">
            <v>4.303276218380736</v>
          </cell>
          <cell r="M71">
            <v>44104</v>
          </cell>
          <cell r="N71">
            <v>8917.5889999999999</v>
          </cell>
          <cell r="O71">
            <v>-1.7236188269989294</v>
          </cell>
          <cell r="P71">
            <v>44104</v>
          </cell>
          <cell r="Q71">
            <v>33074.300000000003</v>
          </cell>
          <cell r="R71">
            <v>9.7234264224579157</v>
          </cell>
          <cell r="S71">
            <v>44104</v>
          </cell>
          <cell r="T71">
            <v>21648.227999999999</v>
          </cell>
          <cell r="U71">
            <v>9.4863280084399815</v>
          </cell>
          <cell r="V71">
            <v>44104</v>
          </cell>
          <cell r="W71">
            <v>7652.6319999999996</v>
          </cell>
          <cell r="X71">
            <v>12.246666467185662</v>
          </cell>
          <cell r="Y71" t="str">
            <v/>
          </cell>
          <cell r="AA71" t="str">
            <v/>
          </cell>
          <cell r="AC71"/>
          <cell r="AE71">
            <v>44104</v>
          </cell>
          <cell r="AF71">
            <v>1.8420585022448619</v>
          </cell>
          <cell r="AG71">
            <v>44104</v>
          </cell>
          <cell r="AH71">
            <v>3.7331252527782923</v>
          </cell>
          <cell r="AI71">
            <v>44104</v>
          </cell>
          <cell r="AJ71">
            <v>2.82302036299467</v>
          </cell>
          <cell r="AK71">
            <v>44104</v>
          </cell>
          <cell r="AL71">
            <v>4.2130889722336269</v>
          </cell>
          <cell r="AM71">
            <v>44104</v>
          </cell>
          <cell r="AN71">
            <v>2.0165534115595953</v>
          </cell>
          <cell r="AO71">
            <v>44104</v>
          </cell>
          <cell r="AP71">
            <v>4.3922008856109152</v>
          </cell>
          <cell r="AQ71">
            <v>44104</v>
          </cell>
          <cell r="AR71">
            <v>6.9026500688823376</v>
          </cell>
          <cell r="AS71">
            <v>44104</v>
          </cell>
          <cell r="AT71">
            <v>1.8348291363711522</v>
          </cell>
          <cell r="AU71">
            <v>44104</v>
          </cell>
          <cell r="AV71">
            <v>4.0977077094270093</v>
          </cell>
          <cell r="AW71">
            <v>44104</v>
          </cell>
          <cell r="AX71">
            <v>2.6775827552684874</v>
          </cell>
          <cell r="AY71">
            <v>44104</v>
          </cell>
          <cell r="AZ71">
            <v>1.6781915510427701</v>
          </cell>
          <cell r="BM71">
            <v>44104</v>
          </cell>
          <cell r="BN71">
            <v>49.095316878380011</v>
          </cell>
          <cell r="BO71">
            <v>44104</v>
          </cell>
          <cell r="BP71">
            <v>-4.9841451164989392</v>
          </cell>
          <cell r="BQ71">
            <v>44104</v>
          </cell>
          <cell r="BR71">
            <v>24.68985008972211</v>
          </cell>
          <cell r="BS71">
            <v>44104</v>
          </cell>
          <cell r="BT71">
            <v>4.960016612402085</v>
          </cell>
          <cell r="BU71">
            <v>44104</v>
          </cell>
          <cell r="BV71">
            <v>13.865606310132605</v>
          </cell>
          <cell r="BW71">
            <v>44104</v>
          </cell>
          <cell r="BX71">
            <v>-109.199</v>
          </cell>
          <cell r="BY71">
            <v>44104</v>
          </cell>
          <cell r="BZ71">
            <v>395.58600000000001</v>
          </cell>
          <cell r="CA71">
            <v>44104</v>
          </cell>
          <cell r="CB71">
            <v>3.34</v>
          </cell>
          <cell r="CC71">
            <v>44104</v>
          </cell>
          <cell r="CD71">
            <v>11.33</v>
          </cell>
          <cell r="CE71">
            <v>44104</v>
          </cell>
          <cell r="CF71">
            <v>1.6</v>
          </cell>
          <cell r="CG71">
            <v>44104</v>
          </cell>
          <cell r="CH71">
            <v>0.9</v>
          </cell>
          <cell r="CI71">
            <v>44104</v>
          </cell>
          <cell r="CJ71">
            <v>0.77999999999999992</v>
          </cell>
          <cell r="CK71">
            <v>44104</v>
          </cell>
          <cell r="CL71">
            <v>66.9395751953125</v>
          </cell>
          <cell r="CM71" t="str">
            <v/>
          </cell>
        </row>
        <row r="72">
          <cell r="A72">
            <v>44135</v>
          </cell>
          <cell r="B72">
            <v>23578.991000000002</v>
          </cell>
          <cell r="C72">
            <v>0.70401009167404549</v>
          </cell>
          <cell r="D72">
            <v>44135</v>
          </cell>
          <cell r="E72">
            <v>10750.984</v>
          </cell>
          <cell r="F72">
            <v>0.84000950341827085</v>
          </cell>
          <cell r="G72">
            <v>44135</v>
          </cell>
          <cell r="H72">
            <v>2656.8679999999999</v>
          </cell>
          <cell r="I72">
            <v>-6.6499328562885651</v>
          </cell>
          <cell r="J72">
            <v>44135</v>
          </cell>
          <cell r="K72">
            <v>6713.683</v>
          </cell>
          <cell r="L72">
            <v>4.3715460465972411</v>
          </cell>
          <cell r="M72">
            <v>44135</v>
          </cell>
          <cell r="N72">
            <v>8945.4249999999993</v>
          </cell>
          <cell r="O72">
            <v>-1.5367679683558899</v>
          </cell>
          <cell r="P72">
            <v>44135</v>
          </cell>
          <cell r="Q72">
            <v>33292.235000000001</v>
          </cell>
          <cell r="R72">
            <v>10.494280520933774</v>
          </cell>
          <cell r="S72">
            <v>44135</v>
          </cell>
          <cell r="T72">
            <v>21772.859</v>
          </cell>
          <cell r="U72">
            <v>10.203638388610203</v>
          </cell>
          <cell r="V72">
            <v>44135</v>
          </cell>
          <cell r="W72">
            <v>7675.4350000000004</v>
          </cell>
          <cell r="X72">
            <v>13.340490238134439</v>
          </cell>
          <cell r="Y72" t="str">
            <v/>
          </cell>
          <cell r="AA72" t="str">
            <v/>
          </cell>
          <cell r="AC72"/>
          <cell r="AE72">
            <v>44135</v>
          </cell>
          <cell r="AF72">
            <v>1.8676591837539107</v>
          </cell>
          <cell r="AG72">
            <v>44135</v>
          </cell>
          <cell r="AH72">
            <v>3.8425759274453442</v>
          </cell>
          <cell r="AI72">
            <v>44135</v>
          </cell>
          <cell r="AJ72">
            <v>3.002877998325701</v>
          </cell>
          <cell r="AK72">
            <v>44135</v>
          </cell>
          <cell r="AL72">
            <v>4.3054144554298963</v>
          </cell>
          <cell r="AM72">
            <v>44135</v>
          </cell>
          <cell r="AN72">
            <v>2.2539444869551137</v>
          </cell>
          <cell r="AO72">
            <v>44135</v>
          </cell>
          <cell r="AP72">
            <v>4.0554382161702156</v>
          </cell>
          <cell r="AQ72">
            <v>44135</v>
          </cell>
          <cell r="AR72">
            <v>9.1110612213714202</v>
          </cell>
          <cell r="AS72">
            <v>44135</v>
          </cell>
          <cell r="AT72">
            <v>1.8452699468330631</v>
          </cell>
          <cell r="AU72">
            <v>44135</v>
          </cell>
          <cell r="AV72">
            <v>4.1257156270106368</v>
          </cell>
          <cell r="AW72">
            <v>44135</v>
          </cell>
          <cell r="AX72">
            <v>2.7282939354838089</v>
          </cell>
          <cell r="AY72">
            <v>44135</v>
          </cell>
          <cell r="AZ72">
            <v>1.6753246684664178</v>
          </cell>
          <cell r="BM72">
            <v>44135</v>
          </cell>
          <cell r="BN72">
            <v>47.665483862801125</v>
          </cell>
          <cell r="BO72">
            <v>44135</v>
          </cell>
          <cell r="BP72">
            <v>-4.8280180434269626</v>
          </cell>
          <cell r="BQ72">
            <v>44135</v>
          </cell>
          <cell r="BR72">
            <v>24.579243414617412</v>
          </cell>
          <cell r="BS72">
            <v>44135</v>
          </cell>
          <cell r="BT72">
            <v>3.9458420046121656</v>
          </cell>
          <cell r="BU72">
            <v>44135</v>
          </cell>
          <cell r="BV72">
            <v>14.715982855640487</v>
          </cell>
          <cell r="BW72">
            <v>44135</v>
          </cell>
          <cell r="BX72">
            <v>-108.598</v>
          </cell>
          <cell r="BY72">
            <v>44135</v>
          </cell>
          <cell r="BZ72">
            <v>428.75</v>
          </cell>
          <cell r="CA72">
            <v>44135</v>
          </cell>
          <cell r="CB72">
            <v>3.25</v>
          </cell>
          <cell r="CC72">
            <v>44135</v>
          </cell>
          <cell r="CD72">
            <v>11.1</v>
          </cell>
          <cell r="CE72">
            <v>44135</v>
          </cell>
          <cell r="CF72">
            <v>1.6</v>
          </cell>
          <cell r="CG72">
            <v>44135</v>
          </cell>
          <cell r="CH72">
            <v>0.9</v>
          </cell>
          <cell r="CI72">
            <v>44135</v>
          </cell>
          <cell r="CJ72">
            <v>0.7599999999999999</v>
          </cell>
          <cell r="CK72">
            <v>44135</v>
          </cell>
          <cell r="CL72">
            <v>66.884719848632813</v>
          </cell>
          <cell r="CM72" t="str">
            <v/>
          </cell>
        </row>
        <row r="73">
          <cell r="A73">
            <v>44165</v>
          </cell>
          <cell r="B73">
            <v>23609.322</v>
          </cell>
          <cell r="C73">
            <v>0.3982023570483717</v>
          </cell>
          <cell r="D73">
            <v>44165</v>
          </cell>
          <cell r="E73">
            <v>10729.486000000001</v>
          </cell>
          <cell r="F73">
            <v>0.36403113809939658</v>
          </cell>
          <cell r="G73">
            <v>44165</v>
          </cell>
          <cell r="H73">
            <v>2623.384</v>
          </cell>
          <cell r="I73">
            <v>-7.3235802411565798</v>
          </cell>
          <cell r="J73">
            <v>44165</v>
          </cell>
          <cell r="K73">
            <v>6744.2219999999998</v>
          </cell>
          <cell r="L73">
            <v>4.2364444919791966</v>
          </cell>
          <cell r="M73">
            <v>44165</v>
          </cell>
          <cell r="N73">
            <v>8936.5439999999999</v>
          </cell>
          <cell r="O73">
            <v>-2.2229574748274472</v>
          </cell>
          <cell r="P73">
            <v>44165</v>
          </cell>
          <cell r="Q73">
            <v>33673.675999999999</v>
          </cell>
          <cell r="R73">
            <v>9.5873518433837965</v>
          </cell>
          <cell r="S73">
            <v>44165</v>
          </cell>
          <cell r="T73">
            <v>22061.012999999999</v>
          </cell>
          <cell r="U73">
            <v>11.047171034589942</v>
          </cell>
          <cell r="V73">
            <v>44165</v>
          </cell>
          <cell r="W73">
            <v>7748.7110000000002</v>
          </cell>
          <cell r="X73">
            <v>14.484744032321096</v>
          </cell>
          <cell r="Y73" t="str">
            <v/>
          </cell>
          <cell r="AA73" t="str">
            <v/>
          </cell>
          <cell r="AC73"/>
          <cell r="AE73">
            <v>44165</v>
          </cell>
          <cell r="AF73">
            <v>1.8557223492905026</v>
          </cell>
          <cell r="AG73">
            <v>44165</v>
          </cell>
          <cell r="AH73">
            <v>3.8331734858467783</v>
          </cell>
          <cell r="AI73">
            <v>44165</v>
          </cell>
          <cell r="AJ73">
            <v>3.0028576120893904</v>
          </cell>
          <cell r="AK73">
            <v>44165</v>
          </cell>
          <cell r="AL73">
            <v>4.297138160473148</v>
          </cell>
          <cell r="AM73">
            <v>44165</v>
          </cell>
          <cell r="AN73">
            <v>2.2160164292012778</v>
          </cell>
          <cell r="AO73">
            <v>44165</v>
          </cell>
          <cell r="AP73">
            <v>4.0089115418008543</v>
          </cell>
          <cell r="AQ73">
            <v>44165</v>
          </cell>
          <cell r="AR73">
            <v>9.3353689066185321</v>
          </cell>
          <cell r="AS73">
            <v>44165</v>
          </cell>
          <cell r="AT73">
            <v>1.8763711725630701</v>
          </cell>
          <cell r="AU73">
            <v>44165</v>
          </cell>
          <cell r="AV73">
            <v>4.1923086888941441</v>
          </cell>
          <cell r="AW73">
            <v>44165</v>
          </cell>
          <cell r="AX73">
            <v>2.8002639031764542</v>
          </cell>
          <cell r="AY73">
            <v>44165</v>
          </cell>
          <cell r="AZ73">
            <v>1.6983114983759231</v>
          </cell>
          <cell r="BM73">
            <v>44165</v>
          </cell>
          <cell r="BN73">
            <v>47.517182036192111</v>
          </cell>
          <cell r="BO73">
            <v>44165</v>
          </cell>
          <cell r="BP73">
            <v>-6.3075398064564521</v>
          </cell>
          <cell r="BQ73">
            <v>44165</v>
          </cell>
          <cell r="BR73">
            <v>24.416832882244034</v>
          </cell>
          <cell r="BS73">
            <v>44165</v>
          </cell>
          <cell r="BT73">
            <v>3.0003410019111998</v>
          </cell>
          <cell r="BU73">
            <v>44165</v>
          </cell>
          <cell r="BV73">
            <v>13.589316161972164</v>
          </cell>
          <cell r="BW73">
            <v>44165</v>
          </cell>
          <cell r="BX73">
            <v>-124.83</v>
          </cell>
          <cell r="BY73">
            <v>44165</v>
          </cell>
          <cell r="BZ73">
            <v>448.89400000000001</v>
          </cell>
          <cell r="CA73">
            <v>44165</v>
          </cell>
          <cell r="CB73">
            <v>3.18</v>
          </cell>
          <cell r="CC73">
            <v>44165</v>
          </cell>
          <cell r="CD73">
            <v>10.46</v>
          </cell>
          <cell r="CE73">
            <v>44165</v>
          </cell>
          <cell r="CF73">
            <v>1.58</v>
          </cell>
          <cell r="CG73">
            <v>44165</v>
          </cell>
          <cell r="CH73">
            <v>0.9</v>
          </cell>
          <cell r="CI73">
            <v>44165</v>
          </cell>
          <cell r="CJ73">
            <v>0.74999999999999989</v>
          </cell>
          <cell r="CK73">
            <v>44165</v>
          </cell>
          <cell r="CL73">
            <v>65.97186279296875</v>
          </cell>
          <cell r="CM73" t="str">
            <v/>
          </cell>
        </row>
        <row r="74">
          <cell r="A74">
            <v>44196</v>
          </cell>
          <cell r="B74">
            <v>23441.581999999999</v>
          </cell>
          <cell r="C74">
            <v>7.7892402777623992E-2</v>
          </cell>
          <cell r="D74">
            <v>44196</v>
          </cell>
          <cell r="E74">
            <v>10711.888000000001</v>
          </cell>
          <cell r="F74">
            <v>8.1321595517769296E-2</v>
          </cell>
          <cell r="G74">
            <v>44196</v>
          </cell>
          <cell r="H74">
            <v>2590.6590000000001</v>
          </cell>
          <cell r="I74">
            <v>-7.7825603158658279</v>
          </cell>
          <cell r="J74">
            <v>44196</v>
          </cell>
          <cell r="K74">
            <v>6760.4989999999998</v>
          </cell>
          <cell r="L74">
            <v>4.11898813054139</v>
          </cell>
          <cell r="M74">
            <v>44196</v>
          </cell>
          <cell r="N74">
            <v>8750.3209999999999</v>
          </cell>
          <cell r="O74">
            <v>-1.4319108733848673</v>
          </cell>
          <cell r="P74">
            <v>44196</v>
          </cell>
          <cell r="Q74">
            <v>34280.9</v>
          </cell>
          <cell r="R74">
            <v>10.336863634040384</v>
          </cell>
          <cell r="S74">
            <v>44196</v>
          </cell>
          <cell r="T74">
            <v>22436.576000000001</v>
          </cell>
          <cell r="U74">
            <v>10.17490381672388</v>
          </cell>
          <cell r="V74">
            <v>44196</v>
          </cell>
          <cell r="W74">
            <v>8030.8019999999997</v>
          </cell>
          <cell r="X74">
            <v>18.84228687734819</v>
          </cell>
          <cell r="Y74" t="str">
            <v/>
          </cell>
          <cell r="AA74" t="str">
            <v/>
          </cell>
          <cell r="AC74"/>
          <cell r="AE74">
            <v>44196</v>
          </cell>
          <cell r="AF74">
            <v>1.8970920072767568</v>
          </cell>
          <cell r="AG74">
            <v>44196</v>
          </cell>
          <cell r="AH74">
            <v>3.8501061191306203</v>
          </cell>
          <cell r="AI74">
            <v>44196</v>
          </cell>
          <cell r="AJ74">
            <v>2.9718060795609671</v>
          </cell>
          <cell r="AK74">
            <v>44196</v>
          </cell>
          <cell r="AL74">
            <v>4.3097794982972797</v>
          </cell>
          <cell r="AM74">
            <v>44196</v>
          </cell>
          <cell r="AN74">
            <v>2.1700314392555091</v>
          </cell>
          <cell r="AO74">
            <v>44196</v>
          </cell>
          <cell r="AP74">
            <v>3.8853933343717881</v>
          </cell>
          <cell r="AQ74">
            <v>44196</v>
          </cell>
          <cell r="AR74">
            <v>9.7288952554215236</v>
          </cell>
          <cell r="AS74">
            <v>44196</v>
          </cell>
          <cell r="AT74">
            <v>2.0021917737156283</v>
          </cell>
          <cell r="AU74">
            <v>44196</v>
          </cell>
          <cell r="AV74">
            <v>4.3469070379442094</v>
          </cell>
          <cell r="AW74">
            <v>44196</v>
          </cell>
          <cell r="AX74">
            <v>3.181385980438594</v>
          </cell>
          <cell r="AY74">
            <v>44196</v>
          </cell>
          <cell r="AZ74">
            <v>1.7428301707393477</v>
          </cell>
          <cell r="BM74">
            <v>44196</v>
          </cell>
          <cell r="BN74">
            <v>50.335328630219287</v>
          </cell>
          <cell r="BO74">
            <v>44196</v>
          </cell>
          <cell r="BP74">
            <v>-6.3850137979927002</v>
          </cell>
          <cell r="BQ74">
            <v>44196</v>
          </cell>
          <cell r="BR74">
            <v>25.740890603525845</v>
          </cell>
          <cell r="BS74">
            <v>44196</v>
          </cell>
          <cell r="BT74">
            <v>1.2902916549766719</v>
          </cell>
          <cell r="BU74">
            <v>44196</v>
          </cell>
          <cell r="BV74">
            <v>17.346130703629804</v>
          </cell>
          <cell r="BW74">
            <v>44196</v>
          </cell>
          <cell r="BX74">
            <v>-169.59</v>
          </cell>
          <cell r="BY74">
            <v>44196</v>
          </cell>
          <cell r="BZ74">
            <v>450.34300000000002</v>
          </cell>
          <cell r="CA74">
            <v>44196</v>
          </cell>
          <cell r="CB74">
            <v>3.16</v>
          </cell>
          <cell r="CC74">
            <v>44196</v>
          </cell>
          <cell r="CD74">
            <v>9.57</v>
          </cell>
          <cell r="CE74">
            <v>44196</v>
          </cell>
          <cell r="CF74">
            <v>1.57</v>
          </cell>
          <cell r="CG74">
            <v>44196</v>
          </cell>
          <cell r="CH74">
            <v>0.9</v>
          </cell>
          <cell r="CI74">
            <v>44196</v>
          </cell>
          <cell r="CJ74">
            <v>0.76999999999999991</v>
          </cell>
          <cell r="CK74">
            <v>44196</v>
          </cell>
          <cell r="CL74">
            <v>63.87884521484375</v>
          </cell>
          <cell r="CM74" t="str">
            <v/>
          </cell>
        </row>
        <row r="75">
          <cell r="A75">
            <v>44227</v>
          </cell>
          <cell r="B75">
            <v>23507.256000000001</v>
          </cell>
          <cell r="C75">
            <v>-0.63906976154397555</v>
          </cell>
          <cell r="D75">
            <v>44227</v>
          </cell>
          <cell r="E75">
            <v>10658.927</v>
          </cell>
          <cell r="F75">
            <v>-0.4216902643995657</v>
          </cell>
          <cell r="G75">
            <v>44227</v>
          </cell>
          <cell r="H75">
            <v>2566.59</v>
          </cell>
          <cell r="I75">
            <v>-8.2603534560131475</v>
          </cell>
          <cell r="J75">
            <v>44227</v>
          </cell>
          <cell r="K75">
            <v>6775.0789999999997</v>
          </cell>
          <cell r="L75">
            <v>3.9733150035503817</v>
          </cell>
          <cell r="M75">
            <v>44227</v>
          </cell>
          <cell r="N75">
            <v>8904.1830000000009</v>
          </cell>
          <cell r="O75">
            <v>-1.9365373714444023</v>
          </cell>
          <cell r="P75">
            <v>44227</v>
          </cell>
          <cell r="Q75">
            <v>34680.913999999997</v>
          </cell>
          <cell r="R75">
            <v>11.454294306268963</v>
          </cell>
          <cell r="S75">
            <v>44227</v>
          </cell>
          <cell r="T75">
            <v>22862.649000000001</v>
          </cell>
          <cell r="U75">
            <v>11.88980688911756</v>
          </cell>
          <cell r="V75">
            <v>44227</v>
          </cell>
          <cell r="W75">
            <v>7794.29</v>
          </cell>
          <cell r="X75">
            <v>18.362227787635032</v>
          </cell>
          <cell r="Y75" t="str">
            <v/>
          </cell>
          <cell r="AA75" t="str">
            <v/>
          </cell>
          <cell r="AC75"/>
          <cell r="AE75">
            <v>44227</v>
          </cell>
          <cell r="AF75">
            <v>1.8829870115835912</v>
          </cell>
          <cell r="AG75">
            <v>44227</v>
          </cell>
          <cell r="AH75">
            <v>3.7983950107911015</v>
          </cell>
          <cell r="AI75">
            <v>44227</v>
          </cell>
          <cell r="AJ75">
            <v>2.95284794194697</v>
          </cell>
          <cell r="AK75">
            <v>44227</v>
          </cell>
          <cell r="AL75">
            <v>4.2745793623546202</v>
          </cell>
          <cell r="AM75">
            <v>44227</v>
          </cell>
          <cell r="AN75">
            <v>2.1628510758189616</v>
          </cell>
          <cell r="AO75">
            <v>44227</v>
          </cell>
          <cell r="AP75">
            <v>3.8006976248369018</v>
          </cell>
          <cell r="AQ75">
            <v>44227</v>
          </cell>
          <cell r="AR75">
            <v>9.5322759327739934</v>
          </cell>
          <cell r="AS75">
            <v>44227</v>
          </cell>
          <cell r="AT75">
            <v>2.1214025950343545</v>
          </cell>
          <cell r="AU75">
            <v>44227</v>
          </cell>
          <cell r="AV75">
            <v>4.3591530536265903</v>
          </cell>
          <cell r="AW75">
            <v>44227</v>
          </cell>
          <cell r="AX75">
            <v>3.4511612883073162</v>
          </cell>
          <cell r="AY75">
            <v>44227</v>
          </cell>
          <cell r="AZ75">
            <v>1.8140213634837907</v>
          </cell>
          <cell r="BM75">
            <v>44227</v>
          </cell>
          <cell r="BN75">
            <v>48.868564564391335</v>
          </cell>
          <cell r="BO75">
            <v>44227</v>
          </cell>
          <cell r="BP75">
            <v>-7.7582366672012242</v>
          </cell>
          <cell r="BQ75">
            <v>44227</v>
          </cell>
          <cell r="BR75">
            <v>82.065919862128368</v>
          </cell>
          <cell r="BS75">
            <v>44227</v>
          </cell>
          <cell r="BT75">
            <v>24.039790989567411</v>
          </cell>
          <cell r="BU75">
            <v>44227</v>
          </cell>
          <cell r="BV75">
            <v>-13.200000000000001</v>
          </cell>
          <cell r="BW75">
            <v>44227</v>
          </cell>
          <cell r="BX75">
            <v>5.0960000000000001</v>
          </cell>
          <cell r="BY75">
            <v>44227</v>
          </cell>
          <cell r="BZ75">
            <v>17.402000000000001</v>
          </cell>
          <cell r="CA75">
            <v>44227</v>
          </cell>
          <cell r="CB75">
            <v>2.27</v>
          </cell>
          <cell r="CC75">
            <v>44227</v>
          </cell>
          <cell r="CD75">
            <v>5.41</v>
          </cell>
          <cell r="CE75">
            <v>44227</v>
          </cell>
          <cell r="CF75">
            <v>1.44</v>
          </cell>
          <cell r="CG75">
            <v>44227</v>
          </cell>
          <cell r="CH75">
            <v>0.84</v>
          </cell>
          <cell r="CI75">
            <v>44227</v>
          </cell>
          <cell r="CJ75">
            <v>0.96000000000000008</v>
          </cell>
          <cell r="CK75">
            <v>44227</v>
          </cell>
          <cell r="CL75">
            <v>63.812992095947266</v>
          </cell>
          <cell r="CM75" t="str">
            <v/>
          </cell>
        </row>
        <row r="76">
          <cell r="A76">
            <v>44255</v>
          </cell>
          <cell r="B76">
            <v>23518.923999999999</v>
          </cell>
          <cell r="C76">
            <v>-1.0838251574939894</v>
          </cell>
          <cell r="D76">
            <v>44255</v>
          </cell>
          <cell r="E76">
            <v>10658.48</v>
          </cell>
          <cell r="F76">
            <v>-0.65755251477092047</v>
          </cell>
          <cell r="G76">
            <v>44255</v>
          </cell>
          <cell r="H76">
            <v>2552.9290000000001</v>
          </cell>
          <cell r="I76">
            <v>-8.6110606960429497</v>
          </cell>
          <cell r="J76">
            <v>44255</v>
          </cell>
          <cell r="K76">
            <v>6783.0810000000001</v>
          </cell>
          <cell r="L76">
            <v>3.8155548831526609</v>
          </cell>
          <cell r="M76">
            <v>44255</v>
          </cell>
          <cell r="N76">
            <v>8907.143</v>
          </cell>
          <cell r="O76">
            <v>-2.7703297841671359</v>
          </cell>
          <cell r="P76">
            <v>44255</v>
          </cell>
          <cell r="Q76">
            <v>34890.957000000002</v>
          </cell>
          <cell r="R76">
            <v>12.185066908406172</v>
          </cell>
          <cell r="S76">
            <v>44255</v>
          </cell>
          <cell r="T76">
            <v>23058.417000000001</v>
          </cell>
          <cell r="U76">
            <v>12.501578960233539</v>
          </cell>
          <cell r="V76">
            <v>44255</v>
          </cell>
          <cell r="W76">
            <v>7873.0420000000004</v>
          </cell>
          <cell r="X76">
            <v>19.562930191901053</v>
          </cell>
          <cell r="Y76" t="str">
            <v/>
          </cell>
          <cell r="AA76" t="str">
            <v/>
          </cell>
          <cell r="AC76"/>
          <cell r="AE76">
            <v>44255</v>
          </cell>
          <cell r="AF76">
            <v>1.8769033917160789</v>
          </cell>
          <cell r="AG76">
            <v>44255</v>
          </cell>
          <cell r="AH76">
            <v>3.8028595875674767</v>
          </cell>
          <cell r="AI76">
            <v>44255</v>
          </cell>
          <cell r="AJ76">
            <v>2.9607861714201484</v>
          </cell>
          <cell r="AK76">
            <v>44255</v>
          </cell>
          <cell r="AL76">
            <v>4.2802975011554434</v>
          </cell>
          <cell r="AM76">
            <v>44255</v>
          </cell>
          <cell r="AN76">
            <v>2.1480282861350299</v>
          </cell>
          <cell r="AO76">
            <v>44255</v>
          </cell>
          <cell r="AP76">
            <v>3.6015688132616916</v>
          </cell>
          <cell r="AQ76">
            <v>44255</v>
          </cell>
          <cell r="AR76">
            <v>10.394900683787228</v>
          </cell>
          <cell r="AS76">
            <v>44255</v>
          </cell>
          <cell r="AT76">
            <v>2.1078318985565092</v>
          </cell>
          <cell r="AU76">
            <v>44255</v>
          </cell>
          <cell r="AV76">
            <v>4.3213053444487226</v>
          </cell>
          <cell r="AW76">
            <v>44255</v>
          </cell>
          <cell r="AX76">
            <v>3.4741146075156188</v>
          </cell>
          <cell r="AY76">
            <v>44255</v>
          </cell>
          <cell r="AZ76">
            <v>1.7822279420785507</v>
          </cell>
          <cell r="BM76">
            <v>44255</v>
          </cell>
          <cell r="BN76">
            <v>48.935733804049043</v>
          </cell>
          <cell r="BO76">
            <v>44255</v>
          </cell>
          <cell r="BP76">
            <v>-9.6944285623530959</v>
          </cell>
          <cell r="BQ76">
            <v>44255</v>
          </cell>
          <cell r="BR76">
            <v>44.294073076275467</v>
          </cell>
          <cell r="BS76">
            <v>44255</v>
          </cell>
          <cell r="BT76">
            <v>9.5883286318758856</v>
          </cell>
          <cell r="BU76">
            <v>44255</v>
          </cell>
          <cell r="BV76">
            <v>-1.1546456977585051</v>
          </cell>
          <cell r="BW76">
            <v>44255</v>
          </cell>
          <cell r="BX76">
            <v>9.5169999999999995</v>
          </cell>
          <cell r="BY76">
            <v>44255</v>
          </cell>
          <cell r="BZ76">
            <v>47.697000000000003</v>
          </cell>
          <cell r="CA76">
            <v>44255</v>
          </cell>
          <cell r="CB76">
            <v>2.33</v>
          </cell>
          <cell r="CC76">
            <v>44255</v>
          </cell>
          <cell r="CD76">
            <v>7.04</v>
          </cell>
          <cell r="CE76">
            <v>44255</v>
          </cell>
          <cell r="CF76">
            <v>1.45</v>
          </cell>
          <cell r="CG76">
            <v>44255</v>
          </cell>
          <cell r="CH76">
            <v>0.87</v>
          </cell>
          <cell r="CI76">
            <v>44255</v>
          </cell>
          <cell r="CJ76">
            <v>0.83</v>
          </cell>
          <cell r="CK76">
            <v>44255</v>
          </cell>
          <cell r="CL76">
            <v>63.254768371582031</v>
          </cell>
          <cell r="CM76" t="str">
            <v/>
          </cell>
        </row>
        <row r="77">
          <cell r="A77">
            <v>44286</v>
          </cell>
          <cell r="B77">
            <v>23741.627</v>
          </cell>
          <cell r="C77">
            <v>-0.66136835570934638</v>
          </cell>
          <cell r="D77">
            <v>44286</v>
          </cell>
          <cell r="E77">
            <v>10735.647000000001</v>
          </cell>
          <cell r="F77">
            <v>0.65028258195964916</v>
          </cell>
          <cell r="G77">
            <v>44286</v>
          </cell>
          <cell r="H77">
            <v>2553.1610000000001</v>
          </cell>
          <cell r="I77">
            <v>-7.7085103075827499</v>
          </cell>
          <cell r="J77">
            <v>44286</v>
          </cell>
          <cell r="K77">
            <v>6822.0789999999997</v>
          </cell>
          <cell r="L77">
            <v>4.2214388136187164</v>
          </cell>
          <cell r="M77">
            <v>44286</v>
          </cell>
          <cell r="N77">
            <v>9018.8819999999996</v>
          </cell>
          <cell r="O77">
            <v>-3.6189788992371907</v>
          </cell>
          <cell r="P77">
            <v>44286</v>
          </cell>
          <cell r="Q77">
            <v>35505.892999999996</v>
          </cell>
          <cell r="R77">
            <v>11.937629625117818</v>
          </cell>
          <cell r="S77">
            <v>44286</v>
          </cell>
          <cell r="T77">
            <v>23027.652999999998</v>
          </cell>
          <cell r="U77">
            <v>11.588581991973435</v>
          </cell>
          <cell r="V77">
            <v>44286</v>
          </cell>
          <cell r="W77">
            <v>8501.1280000000006</v>
          </cell>
          <cell r="X77">
            <v>20.810997514892261</v>
          </cell>
          <cell r="Y77" t="str">
            <v/>
          </cell>
          <cell r="AA77" t="str">
            <v/>
          </cell>
          <cell r="AC77"/>
          <cell r="AE77">
            <v>44286</v>
          </cell>
          <cell r="AF77">
            <v>1.8330589625610259</v>
          </cell>
          <cell r="AG77">
            <v>44286</v>
          </cell>
          <cell r="AH77">
            <v>3.7369814066810196</v>
          </cell>
          <cell r="AI77">
            <v>44286</v>
          </cell>
          <cell r="AJ77">
            <v>2.8790434092920365</v>
          </cell>
          <cell r="AK77">
            <v>44286</v>
          </cell>
          <cell r="AL77">
            <v>4.3062791786570234</v>
          </cell>
          <cell r="AM77">
            <v>44286</v>
          </cell>
          <cell r="AN77">
            <v>2.0324211486091062</v>
          </cell>
          <cell r="AO77">
            <v>44286</v>
          </cell>
          <cell r="AP77">
            <v>3.3829844776363958</v>
          </cell>
          <cell r="AQ77">
            <v>44286</v>
          </cell>
          <cell r="AR77">
            <v>10.726209585690194</v>
          </cell>
          <cell r="AS77">
            <v>44286</v>
          </cell>
          <cell r="AT77">
            <v>2.0833033907987208</v>
          </cell>
          <cell r="AU77">
            <v>44286</v>
          </cell>
          <cell r="AV77">
            <v>4.1473303832171045</v>
          </cell>
          <cell r="AW77">
            <v>44286</v>
          </cell>
          <cell r="AX77">
            <v>3.5079669681263153</v>
          </cell>
          <cell r="AY77">
            <v>44286</v>
          </cell>
          <cell r="AZ77">
            <v>1.7585768089981777</v>
          </cell>
          <cell r="BM77">
            <v>44286</v>
          </cell>
          <cell r="BN77">
            <v>48.551461965043792</v>
          </cell>
          <cell r="BO77">
            <v>44286</v>
          </cell>
          <cell r="BP77">
            <v>-7.5048103892343843</v>
          </cell>
          <cell r="BQ77">
            <v>44286</v>
          </cell>
          <cell r="BR77">
            <v>38.030440479790343</v>
          </cell>
          <cell r="BS77">
            <v>44286</v>
          </cell>
          <cell r="BT77">
            <v>4.5872514660467045</v>
          </cell>
          <cell r="BU77">
            <v>44286</v>
          </cell>
          <cell r="BV77">
            <v>16.530555116049818</v>
          </cell>
          <cell r="BW77">
            <v>44286</v>
          </cell>
          <cell r="BX77">
            <v>8.8759999999999994</v>
          </cell>
          <cell r="BY77">
            <v>44286</v>
          </cell>
          <cell r="BZ77">
            <v>95.034999999999997</v>
          </cell>
          <cell r="CA77">
            <v>44286</v>
          </cell>
          <cell r="CB77">
            <v>2.5</v>
          </cell>
          <cell r="CC77">
            <v>44286</v>
          </cell>
          <cell r="CD77">
            <v>9.07</v>
          </cell>
          <cell r="CE77">
            <v>44286</v>
          </cell>
          <cell r="CF77">
            <v>1.46</v>
          </cell>
          <cell r="CG77">
            <v>44286</v>
          </cell>
          <cell r="CH77">
            <v>0.86</v>
          </cell>
          <cell r="CI77">
            <v>44286</v>
          </cell>
          <cell r="CJ77">
            <v>0.75000000000000011</v>
          </cell>
          <cell r="CK77">
            <v>44286</v>
          </cell>
          <cell r="CL77">
            <v>62.655544281005859</v>
          </cell>
          <cell r="CM77" t="str">
            <v/>
          </cell>
        </row>
        <row r="78">
          <cell r="A78">
            <v>44316</v>
          </cell>
          <cell r="B78">
            <v>23754.775000000001</v>
          </cell>
          <cell r="C78">
            <v>2.0008401676085974E-2</v>
          </cell>
          <cell r="D78">
            <v>44316</v>
          </cell>
          <cell r="E78">
            <v>10757.663</v>
          </cell>
          <cell r="F78">
            <v>1.553511541194097</v>
          </cell>
          <cell r="G78">
            <v>44316</v>
          </cell>
          <cell r="H78">
            <v>2540.15</v>
          </cell>
          <cell r="I78">
            <v>-6.5958896528697792</v>
          </cell>
          <cell r="J78">
            <v>44316</v>
          </cell>
          <cell r="K78">
            <v>6870.3860000000004</v>
          </cell>
          <cell r="L78">
            <v>4.788568529780024</v>
          </cell>
          <cell r="M78">
            <v>44316</v>
          </cell>
          <cell r="N78">
            <v>8928.1290000000008</v>
          </cell>
          <cell r="O78">
            <v>-3.5515900794391486</v>
          </cell>
          <cell r="P78">
            <v>44316</v>
          </cell>
          <cell r="Q78">
            <v>35396.233999999997</v>
          </cell>
          <cell r="R78">
            <v>10.737045648633181</v>
          </cell>
          <cell r="S78">
            <v>44316</v>
          </cell>
          <cell r="T78">
            <v>23156.400000000001</v>
          </cell>
          <cell r="U78">
            <v>10.221380931621127</v>
          </cell>
          <cell r="V78">
            <v>44316</v>
          </cell>
          <cell r="W78">
            <v>8278.9619999999995</v>
          </cell>
          <cell r="X78">
            <v>17.503754062761679</v>
          </cell>
          <cell r="Y78" t="str">
            <v/>
          </cell>
          <cell r="AA78" t="str">
            <v/>
          </cell>
          <cell r="AC78"/>
          <cell r="AE78">
            <v>44316</v>
          </cell>
          <cell r="AF78">
            <v>1.4742929440154855</v>
          </cell>
          <cell r="AG78">
            <v>44316</v>
          </cell>
          <cell r="AH78">
            <v>2.8071017958032751</v>
          </cell>
          <cell r="AI78">
            <v>44316</v>
          </cell>
          <cell r="AJ78">
            <v>1.3969560511466432</v>
          </cell>
          <cell r="AK78">
            <v>44316</v>
          </cell>
          <cell r="AL78">
            <v>4.2083785371774285</v>
          </cell>
          <cell r="AM78">
            <v>44316</v>
          </cell>
          <cell r="AN78">
            <v>1.9735737334528436</v>
          </cell>
          <cell r="AO78">
            <v>44316</v>
          </cell>
          <cell r="AP78">
            <v>3.0155533897046944</v>
          </cell>
          <cell r="AQ78">
            <v>44316</v>
          </cell>
          <cell r="AR78">
            <v>10.203250433926334</v>
          </cell>
          <cell r="AS78">
            <v>44316</v>
          </cell>
          <cell r="AT78">
            <v>2.0543829318202231</v>
          </cell>
          <cell r="AU78">
            <v>44316</v>
          </cell>
          <cell r="AV78">
            <v>4.0245453256551187</v>
          </cell>
          <cell r="AW78">
            <v>44316</v>
          </cell>
          <cell r="AX78">
            <v>3.5576797902085828</v>
          </cell>
          <cell r="AY78">
            <v>44316</v>
          </cell>
          <cell r="AZ78">
            <v>1.733969289585666</v>
          </cell>
          <cell r="BM78">
            <v>44316</v>
          </cell>
          <cell r="BN78">
            <v>53.768461353378669</v>
          </cell>
          <cell r="BO78">
            <v>44316</v>
          </cell>
          <cell r="BP78">
            <v>-5.0937613106882829</v>
          </cell>
          <cell r="BQ78">
            <v>44316</v>
          </cell>
          <cell r="BR78">
            <v>45.29116450681223</v>
          </cell>
          <cell r="BS78">
            <v>44316</v>
          </cell>
          <cell r="BT78">
            <v>4.1921596279085982</v>
          </cell>
          <cell r="BU78">
            <v>44316</v>
          </cell>
          <cell r="BV78">
            <v>32.088672853144786</v>
          </cell>
          <cell r="BW78">
            <v>44316</v>
          </cell>
          <cell r="BX78">
            <v>16.146000000000001</v>
          </cell>
          <cell r="BY78">
            <v>44316</v>
          </cell>
          <cell r="BZ78">
            <v>160.48099999999999</v>
          </cell>
          <cell r="CA78">
            <v>44316</v>
          </cell>
          <cell r="CB78">
            <v>2.7</v>
          </cell>
          <cell r="CC78">
            <v>44316</v>
          </cell>
          <cell r="CD78">
            <v>11.55</v>
          </cell>
          <cell r="CE78">
            <v>44316</v>
          </cell>
          <cell r="CF78">
            <v>1.47</v>
          </cell>
          <cell r="CG78">
            <v>44316</v>
          </cell>
          <cell r="CH78">
            <v>0.86</v>
          </cell>
          <cell r="CI78">
            <v>44316</v>
          </cell>
          <cell r="CJ78">
            <v>0.72000000000000008</v>
          </cell>
          <cell r="CK78">
            <v>44316</v>
          </cell>
          <cell r="CL78">
            <v>62.623081207275391</v>
          </cell>
          <cell r="CM78" t="str">
            <v/>
          </cell>
        </row>
        <row r="79">
          <cell r="A79">
            <v>44347</v>
          </cell>
          <cell r="B79">
            <v>23818.124</v>
          </cell>
          <cell r="C79">
            <v>1.0111837772252441</v>
          </cell>
          <cell r="D79">
            <v>44347</v>
          </cell>
          <cell r="E79">
            <v>10829.724</v>
          </cell>
          <cell r="F79">
            <v>2.1885611002676608</v>
          </cell>
          <cell r="G79">
            <v>44347</v>
          </cell>
          <cell r="H79">
            <v>2538.8919999999998</v>
          </cell>
          <cell r="I79">
            <v>-6.1092595961971803</v>
          </cell>
          <cell r="J79">
            <v>44347</v>
          </cell>
          <cell r="K79">
            <v>6934.97</v>
          </cell>
          <cell r="L79">
            <v>5.6346062599627933</v>
          </cell>
          <cell r="M79">
            <v>44347</v>
          </cell>
          <cell r="N79">
            <v>8965.25</v>
          </cell>
          <cell r="O79">
            <v>-1.3257530731795808</v>
          </cell>
          <cell r="P79">
            <v>44347</v>
          </cell>
          <cell r="Q79">
            <v>35617.642999999996</v>
          </cell>
          <cell r="R79">
            <v>10.243899041848392</v>
          </cell>
          <cell r="S79">
            <v>44347</v>
          </cell>
          <cell r="T79">
            <v>23305.691999999999</v>
          </cell>
          <cell r="U79">
            <v>10.340279222451043</v>
          </cell>
          <cell r="V79">
            <v>44347</v>
          </cell>
          <cell r="W79">
            <v>8289.6859999999997</v>
          </cell>
          <cell r="X79">
            <v>12.949950240187835</v>
          </cell>
          <cell r="Y79" t="str">
            <v/>
          </cell>
          <cell r="AA79" t="str">
            <v/>
          </cell>
          <cell r="AC79"/>
          <cell r="AE79">
            <v>44347</v>
          </cell>
          <cell r="AF79">
            <v>1.4649828927586763</v>
          </cell>
          <cell r="AG79">
            <v>44347</v>
          </cell>
          <cell r="AH79">
            <v>2.7243336481626352</v>
          </cell>
          <cell r="AI79">
            <v>44347</v>
          </cell>
          <cell r="AJ79">
            <v>1.2993844602861782</v>
          </cell>
          <cell r="AK79">
            <v>44347</v>
          </cell>
          <cell r="AL79">
            <v>4.1326170931330637</v>
          </cell>
          <cell r="AM79">
            <v>44347</v>
          </cell>
          <cell r="AN79">
            <v>2.0060675875056879</v>
          </cell>
          <cell r="AO79">
            <v>44347</v>
          </cell>
          <cell r="AP79">
            <v>2.9003402419747437</v>
          </cell>
          <cell r="AQ79">
            <v>44347</v>
          </cell>
          <cell r="AR79">
            <v>11.061265021238603</v>
          </cell>
          <cell r="AS79">
            <v>44347</v>
          </cell>
          <cell r="AT79">
            <v>2.0727501857145949</v>
          </cell>
          <cell r="AU79">
            <v>44347</v>
          </cell>
          <cell r="AV79">
            <v>4.0659442874486205</v>
          </cell>
          <cell r="AW79">
            <v>44347</v>
          </cell>
          <cell r="AX79">
            <v>3.6372439286217322</v>
          </cell>
          <cell r="AY79">
            <v>44347</v>
          </cell>
          <cell r="AZ79">
            <v>1.7444079594596924</v>
          </cell>
          <cell r="BM79">
            <v>44347</v>
          </cell>
          <cell r="BN79">
            <v>54.685035155196857</v>
          </cell>
          <cell r="BO79">
            <v>44347</v>
          </cell>
          <cell r="BP79">
            <v>-4.5572763606441802</v>
          </cell>
          <cell r="BQ79">
            <v>44347</v>
          </cell>
          <cell r="BR79">
            <v>12.419408425340549</v>
          </cell>
          <cell r="BS79">
            <v>44347</v>
          </cell>
          <cell r="BT79">
            <v>4.373465939880794</v>
          </cell>
          <cell r="BU79">
            <v>44347</v>
          </cell>
          <cell r="BV79">
            <v>0.52487725869312385</v>
          </cell>
          <cell r="BW79">
            <v>44347</v>
          </cell>
          <cell r="BX79">
            <v>14.016</v>
          </cell>
          <cell r="BY79">
            <v>44347</v>
          </cell>
          <cell r="BZ79">
            <v>191.202</v>
          </cell>
          <cell r="CA79">
            <v>44347</v>
          </cell>
          <cell r="CB79">
            <v>2.64</v>
          </cell>
          <cell r="CC79">
            <v>44347</v>
          </cell>
          <cell r="CD79">
            <v>10.88</v>
          </cell>
          <cell r="CE79">
            <v>44347</v>
          </cell>
          <cell r="CF79">
            <v>1.46</v>
          </cell>
          <cell r="CG79">
            <v>44347</v>
          </cell>
          <cell r="CH79">
            <v>0.85</v>
          </cell>
          <cell r="CI79">
            <v>44347</v>
          </cell>
          <cell r="CJ79">
            <v>0.71000000000000008</v>
          </cell>
          <cell r="CK79">
            <v>44347</v>
          </cell>
          <cell r="CL79">
            <v>62.651485443115234</v>
          </cell>
          <cell r="CM79" t="str">
            <v/>
          </cell>
        </row>
        <row r="80">
          <cell r="A80">
            <v>44377</v>
          </cell>
          <cell r="B80">
            <v>23977.661</v>
          </cell>
          <cell r="C80">
            <v>2.6287463681588186</v>
          </cell>
          <cell r="D80">
            <v>44377</v>
          </cell>
          <cell r="E80">
            <v>10849.669</v>
          </cell>
          <cell r="F80">
            <v>2.9292470282423766</v>
          </cell>
          <cell r="G80">
            <v>44377</v>
          </cell>
          <cell r="H80">
            <v>2527.364</v>
          </cell>
          <cell r="I80">
            <v>-5.9581989142285074</v>
          </cell>
          <cell r="J80">
            <v>44377</v>
          </cell>
          <cell r="K80">
            <v>7006.3670000000002</v>
          </cell>
          <cell r="L80">
            <v>6.6000311902108422</v>
          </cell>
          <cell r="M80">
            <v>44377</v>
          </cell>
          <cell r="N80">
            <v>8947.4079999999994</v>
          </cell>
          <cell r="O80">
            <v>-7.719179122479547E-2</v>
          </cell>
          <cell r="P80">
            <v>44377</v>
          </cell>
          <cell r="Q80">
            <v>35862.853999999999</v>
          </cell>
          <cell r="R80">
            <v>9.7989106953385807</v>
          </cell>
          <cell r="S80">
            <v>44377</v>
          </cell>
          <cell r="T80">
            <v>23792.064999999999</v>
          </cell>
          <cell r="U80">
            <v>10.096581351304113</v>
          </cell>
          <cell r="V80">
            <v>44377</v>
          </cell>
          <cell r="W80">
            <v>8091.8490000000002</v>
          </cell>
          <cell r="X80">
            <v>10.585114408257468</v>
          </cell>
          <cell r="Y80" t="str">
            <v/>
          </cell>
          <cell r="AA80" t="str">
            <v/>
          </cell>
          <cell r="AC80"/>
          <cell r="AE80">
            <v>44377</v>
          </cell>
          <cell r="AF80">
            <v>1.410569577235687</v>
          </cell>
          <cell r="AG80">
            <v>44377</v>
          </cell>
          <cell r="AH80">
            <v>2.6663728881841666</v>
          </cell>
          <cell r="AI80">
            <v>44377</v>
          </cell>
          <cell r="AJ80">
            <v>1.2492954926800879</v>
          </cell>
          <cell r="AK80">
            <v>44377</v>
          </cell>
          <cell r="AL80">
            <v>4.0413794861367407</v>
          </cell>
          <cell r="AM80">
            <v>44377</v>
          </cell>
          <cell r="AN80">
            <v>1.9123487647053012</v>
          </cell>
          <cell r="AO80">
            <v>44377</v>
          </cell>
          <cell r="AP80">
            <v>2.7421287153752623</v>
          </cell>
          <cell r="AQ80">
            <v>44377</v>
          </cell>
          <cell r="AR80">
            <v>11.407647987590371</v>
          </cell>
          <cell r="AS80">
            <v>44377</v>
          </cell>
          <cell r="AT80">
            <v>2.0597952478004511</v>
          </cell>
          <cell r="AU80">
            <v>44377</v>
          </cell>
          <cell r="AV80">
            <v>4.1451423193282944</v>
          </cell>
          <cell r="AW80">
            <v>44377</v>
          </cell>
          <cell r="AX80">
            <v>3.6599559394412213</v>
          </cell>
          <cell r="AY80">
            <v>44377</v>
          </cell>
          <cell r="AZ80">
            <v>1.7508733853102281</v>
          </cell>
          <cell r="BM80">
            <v>44377</v>
          </cell>
          <cell r="BN80">
            <v>55.261046118275523</v>
          </cell>
          <cell r="BO80">
            <v>44377</v>
          </cell>
          <cell r="BP80">
            <v>-4.5497910370593697</v>
          </cell>
          <cell r="BQ80">
            <v>44377</v>
          </cell>
          <cell r="BR80">
            <v>2.6583959384904432</v>
          </cell>
          <cell r="BS80">
            <v>44377</v>
          </cell>
          <cell r="BT80">
            <v>-0.55041424050460419</v>
          </cell>
          <cell r="BU80">
            <v>44377</v>
          </cell>
          <cell r="BV80">
            <v>-2.3931379060368796</v>
          </cell>
          <cell r="BW80">
            <v>44377</v>
          </cell>
          <cell r="BX80">
            <v>26.222999999999999</v>
          </cell>
          <cell r="BY80">
            <v>44377</v>
          </cell>
          <cell r="BZ80">
            <v>226.422</v>
          </cell>
          <cell r="CA80">
            <v>44377</v>
          </cell>
          <cell r="CB80">
            <v>2.61</v>
          </cell>
          <cell r="CC80">
            <v>44377</v>
          </cell>
          <cell r="CD80">
            <v>10.63</v>
          </cell>
          <cell r="CE80">
            <v>44377</v>
          </cell>
          <cell r="CF80">
            <v>1.44</v>
          </cell>
          <cell r="CG80">
            <v>44377</v>
          </cell>
          <cell r="CH80">
            <v>0.85</v>
          </cell>
          <cell r="CI80">
            <v>44377</v>
          </cell>
          <cell r="CJ80">
            <v>0.75000000000000011</v>
          </cell>
          <cell r="CK80">
            <v>44377</v>
          </cell>
          <cell r="CL80">
            <v>62.091114044189453</v>
          </cell>
          <cell r="CM80" t="str">
            <v/>
          </cell>
        </row>
        <row r="81">
          <cell r="A81">
            <v>44408</v>
          </cell>
          <cell r="B81">
            <v>24145.635999999999</v>
          </cell>
          <cell r="C81">
            <v>3.4787353050245162</v>
          </cell>
          <cell r="D81">
            <v>44408</v>
          </cell>
          <cell r="E81">
            <v>10937.404</v>
          </cell>
          <cell r="F81">
            <v>3.2082160405895177</v>
          </cell>
          <cell r="G81">
            <v>44408</v>
          </cell>
          <cell r="H81">
            <v>2517.7379999999998</v>
          </cell>
          <cell r="I81">
            <v>-5.911769838781467</v>
          </cell>
          <cell r="J81">
            <v>44408</v>
          </cell>
          <cell r="K81">
            <v>7081.0190000000002</v>
          </cell>
          <cell r="L81">
            <v>7.2330553751768889</v>
          </cell>
          <cell r="M81">
            <v>44408</v>
          </cell>
          <cell r="N81">
            <v>9022.7980000000007</v>
          </cell>
          <cell r="O81">
            <v>1.2638227988205353</v>
          </cell>
          <cell r="P81">
            <v>44408</v>
          </cell>
          <cell r="Q81">
            <v>35987.148999999998</v>
          </cell>
          <cell r="R81">
            <v>9.4239583870196153</v>
          </cell>
          <cell r="S81">
            <v>44408</v>
          </cell>
          <cell r="T81">
            <v>23834.505000000001</v>
          </cell>
          <cell r="U81">
            <v>10.097542397210724</v>
          </cell>
          <cell r="V81">
            <v>44408</v>
          </cell>
          <cell r="W81">
            <v>8176.6859999999997</v>
          </cell>
          <cell r="X81">
            <v>10.236343825489591</v>
          </cell>
          <cell r="Y81" t="str">
            <v/>
          </cell>
          <cell r="AA81" t="str">
            <v/>
          </cell>
          <cell r="AC81"/>
          <cell r="AE81">
            <v>44408</v>
          </cell>
          <cell r="AF81">
            <v>1.379612570106713</v>
          </cell>
          <cell r="AG81">
            <v>44408</v>
          </cell>
          <cell r="AH81">
            <v>2.5726316919367633</v>
          </cell>
          <cell r="AI81">
            <v>44408</v>
          </cell>
          <cell r="AJ81">
            <v>1.1582089879196957</v>
          </cell>
          <cell r="AK81">
            <v>44408</v>
          </cell>
          <cell r="AL81">
            <v>3.9391919649343055</v>
          </cell>
          <cell r="AM81">
            <v>44408</v>
          </cell>
          <cell r="AN81">
            <v>1.6222618956721859</v>
          </cell>
          <cell r="AO81">
            <v>44408</v>
          </cell>
          <cell r="AP81">
            <v>2.8247107197082437</v>
          </cell>
          <cell r="AQ81">
            <v>44408</v>
          </cell>
          <cell r="AR81">
            <v>11.618524318065413</v>
          </cell>
          <cell r="AS81">
            <v>44408</v>
          </cell>
          <cell r="AT81">
            <v>2.0881628265288259</v>
          </cell>
          <cell r="AU81">
            <v>44408</v>
          </cell>
          <cell r="AV81">
            <v>4.1050710179012366</v>
          </cell>
          <cell r="AW81">
            <v>44408</v>
          </cell>
          <cell r="AX81">
            <v>3.7241297610638511</v>
          </cell>
          <cell r="AY81">
            <v>44408</v>
          </cell>
          <cell r="AZ81">
            <v>1.7382032569696788</v>
          </cell>
          <cell r="BM81">
            <v>44408</v>
          </cell>
          <cell r="BN81">
            <v>56.390461459742028</v>
          </cell>
          <cell r="BO81">
            <v>44408</v>
          </cell>
          <cell r="BP81">
            <v>-4.2642774316075327</v>
          </cell>
          <cell r="BQ81">
            <v>44408</v>
          </cell>
          <cell r="BR81">
            <v>2.3934010235067138</v>
          </cell>
          <cell r="BS81">
            <v>44408</v>
          </cell>
          <cell r="BT81">
            <v>-0.46374844474607047</v>
          </cell>
          <cell r="BU81">
            <v>44408</v>
          </cell>
          <cell r="BV81">
            <v>-2.6225686603045029</v>
          </cell>
          <cell r="BW81">
            <v>44408</v>
          </cell>
          <cell r="BX81">
            <v>36.281999999999996</v>
          </cell>
          <cell r="BY81">
            <v>44408</v>
          </cell>
          <cell r="BZ81">
            <v>262.19099999999997</v>
          </cell>
          <cell r="CA81">
            <v>44408</v>
          </cell>
          <cell r="CB81">
            <v>2.54</v>
          </cell>
          <cell r="CC81">
            <v>44408</v>
          </cell>
          <cell r="CD81">
            <v>10.41</v>
          </cell>
          <cell r="CE81">
            <v>44408</v>
          </cell>
          <cell r="CF81">
            <v>1.43</v>
          </cell>
          <cell r="CG81">
            <v>44408</v>
          </cell>
          <cell r="CH81">
            <v>0.85</v>
          </cell>
          <cell r="CI81">
            <v>44408</v>
          </cell>
          <cell r="CJ81">
            <v>0.72000000000000008</v>
          </cell>
          <cell r="CK81">
            <v>44408</v>
          </cell>
          <cell r="CL81">
            <v>62.353824615478516</v>
          </cell>
          <cell r="CM81" t="str">
            <v/>
          </cell>
        </row>
        <row r="82">
          <cell r="A82">
            <v>44439</v>
          </cell>
          <cell r="B82">
            <v>24131.512999999999</v>
          </cell>
          <cell r="C82">
            <v>3.3157259495492086</v>
          </cell>
          <cell r="D82">
            <v>44439</v>
          </cell>
          <cell r="E82">
            <v>11011.832</v>
          </cell>
          <cell r="F82">
            <v>3.4840117487908939</v>
          </cell>
          <cell r="G82">
            <v>44439</v>
          </cell>
          <cell r="H82">
            <v>2508.1039999999998</v>
          </cell>
          <cell r="I82">
            <v>-5.8861847923934674</v>
          </cell>
          <cell r="J82">
            <v>44439</v>
          </cell>
          <cell r="K82">
            <v>7135.3360000000002</v>
          </cell>
          <cell r="L82">
            <v>7.6855488572814989</v>
          </cell>
          <cell r="M82">
            <v>44439</v>
          </cell>
          <cell r="N82">
            <v>8942.4650000000001</v>
          </cell>
          <cell r="O82">
            <v>0.65487550825706897</v>
          </cell>
          <cell r="P82">
            <v>44439</v>
          </cell>
          <cell r="Q82">
            <v>36096.69</v>
          </cell>
          <cell r="R82">
            <v>9.4290502321457517</v>
          </cell>
          <cell r="S82">
            <v>44439</v>
          </cell>
          <cell r="T82">
            <v>23801.501</v>
          </cell>
          <cell r="U82">
            <v>9.93299267647647</v>
          </cell>
          <cell r="V82">
            <v>44439</v>
          </cell>
          <cell r="W82">
            <v>8396.2180000000008</v>
          </cell>
          <cell r="X82">
            <v>12.230913788017151</v>
          </cell>
          <cell r="Y82" t="str">
            <v/>
          </cell>
          <cell r="AA82" t="str">
            <v/>
          </cell>
          <cell r="AC82"/>
          <cell r="AE82">
            <v>44439</v>
          </cell>
          <cell r="AF82">
            <v>1.3019499724502261</v>
          </cell>
          <cell r="AG82">
            <v>44439</v>
          </cell>
          <cell r="AH82">
            <v>2.5546345595829516</v>
          </cell>
          <cell r="AI82">
            <v>44439</v>
          </cell>
          <cell r="AJ82">
            <v>1.2004206209111221</v>
          </cell>
          <cell r="AK82">
            <v>44439</v>
          </cell>
          <cell r="AL82">
            <v>3.8764360375486375</v>
          </cell>
          <cell r="AM82">
            <v>44439</v>
          </cell>
          <cell r="AN82">
            <v>1.6513161131807748</v>
          </cell>
          <cell r="AO82">
            <v>44439</v>
          </cell>
          <cell r="AP82">
            <v>2.5249703387873224</v>
          </cell>
          <cell r="AQ82">
            <v>44439</v>
          </cell>
          <cell r="AR82">
            <v>12.316274350460851</v>
          </cell>
          <cell r="AS82">
            <v>44439</v>
          </cell>
          <cell r="AT82">
            <v>2.0541392323346632</v>
          </cell>
          <cell r="AU82">
            <v>44439</v>
          </cell>
          <cell r="AV82">
            <v>4.1867484237691013</v>
          </cell>
          <cell r="AW82">
            <v>44439</v>
          </cell>
          <cell r="AX82">
            <v>3.6974353402578166</v>
          </cell>
          <cell r="AY82">
            <v>44439</v>
          </cell>
          <cell r="AZ82">
            <v>1.7009382732376701</v>
          </cell>
          <cell r="BM82">
            <v>44439</v>
          </cell>
          <cell r="BN82">
            <v>54.935129598057166</v>
          </cell>
          <cell r="BO82">
            <v>44439</v>
          </cell>
          <cell r="BP82">
            <v>-4.078334024170827</v>
          </cell>
          <cell r="BQ82">
            <v>44439</v>
          </cell>
          <cell r="BR82">
            <v>0.94514878876910124</v>
          </cell>
          <cell r="BS82">
            <v>44439</v>
          </cell>
          <cell r="BT82">
            <v>-0.58317168807600073</v>
          </cell>
          <cell r="BU82">
            <v>44439</v>
          </cell>
          <cell r="BV82">
            <v>-3.8176452819666862</v>
          </cell>
          <cell r="BW82">
            <v>44439</v>
          </cell>
          <cell r="BX82">
            <v>45.838000000000001</v>
          </cell>
          <cell r="BY82">
            <v>44439</v>
          </cell>
          <cell r="BZ82">
            <v>302.54399999999998</v>
          </cell>
          <cell r="CA82">
            <v>44439</v>
          </cell>
          <cell r="CB82">
            <v>2.5</v>
          </cell>
          <cell r="CC82">
            <v>44439</v>
          </cell>
          <cell r="CD82">
            <v>10.42</v>
          </cell>
          <cell r="CE82">
            <v>44439</v>
          </cell>
          <cell r="CF82">
            <v>1.42</v>
          </cell>
          <cell r="CG82">
            <v>44439</v>
          </cell>
          <cell r="CH82">
            <v>0.84</v>
          </cell>
          <cell r="CI82">
            <v>44439</v>
          </cell>
          <cell r="CJ82">
            <v>0.71000000000000008</v>
          </cell>
          <cell r="CK82">
            <v>44439</v>
          </cell>
          <cell r="CL82">
            <v>61.974258422851563</v>
          </cell>
          <cell r="CM82" t="str">
            <v/>
          </cell>
        </row>
        <row r="83">
          <cell r="A83">
            <v>44469</v>
          </cell>
          <cell r="B83">
            <v>24213.242999999999</v>
          </cell>
          <cell r="C83">
            <v>3.272343706769032</v>
          </cell>
          <cell r="D83">
            <v>44469</v>
          </cell>
          <cell r="E83">
            <v>11078.683999999999</v>
          </cell>
          <cell r="F83">
            <v>3.575083045203642</v>
          </cell>
          <cell r="G83">
            <v>44469</v>
          </cell>
          <cell r="H83">
            <v>2497.0100000000002</v>
          </cell>
          <cell r="I83">
            <v>-6.1751672927266688</v>
          </cell>
          <cell r="J83">
            <v>44469</v>
          </cell>
          <cell r="K83">
            <v>7199.0680000000002</v>
          </cell>
          <cell r="L83">
            <v>8.0512181050045548</v>
          </cell>
          <cell r="M83">
            <v>44469</v>
          </cell>
          <cell r="N83">
            <v>8972.2369999999992</v>
          </cell>
          <cell r="O83">
            <v>0.61281137760440529</v>
          </cell>
          <cell r="P83">
            <v>44469</v>
          </cell>
          <cell r="Q83">
            <v>36147.120999999999</v>
          </cell>
          <cell r="R83">
            <v>9.2906607244900066</v>
          </cell>
          <cell r="S83">
            <v>44469</v>
          </cell>
          <cell r="T83">
            <v>23767.544000000002</v>
          </cell>
          <cell r="U83">
            <v>9.7897897232050788</v>
          </cell>
          <cell r="V83">
            <v>44469</v>
          </cell>
          <cell r="W83">
            <v>8456.7389999999996</v>
          </cell>
          <cell r="X83">
            <v>10.507587454878276</v>
          </cell>
          <cell r="Y83" t="str">
            <v/>
          </cell>
          <cell r="AA83" t="str">
            <v/>
          </cell>
          <cell r="AC83"/>
          <cell r="AE83">
            <v>44469</v>
          </cell>
          <cell r="AF83">
            <v>1.2946660464084174</v>
          </cell>
          <cell r="AG83">
            <v>44469</v>
          </cell>
          <cell r="AH83">
            <v>2.5456012946722026</v>
          </cell>
          <cell r="AI83">
            <v>44469</v>
          </cell>
          <cell r="AJ83">
            <v>1.1534120720201462</v>
          </cell>
          <cell r="AK83">
            <v>44469</v>
          </cell>
          <cell r="AL83">
            <v>3.9029704542921442</v>
          </cell>
          <cell r="AM83">
            <v>44469</v>
          </cell>
          <cell r="AN83">
            <v>1.6297667047631339</v>
          </cell>
          <cell r="AO83">
            <v>44469</v>
          </cell>
          <cell r="AP83">
            <v>2.4650015219413151</v>
          </cell>
          <cell r="AQ83">
            <v>44469</v>
          </cell>
          <cell r="AR83">
            <v>12.313068490280239</v>
          </cell>
          <cell r="AS83">
            <v>44469</v>
          </cell>
          <cell r="AT83">
            <v>2.0220990002563095</v>
          </cell>
          <cell r="AU83">
            <v>44469</v>
          </cell>
          <cell r="AV83">
            <v>3.9707568062918588</v>
          </cell>
          <cell r="AW83">
            <v>44469</v>
          </cell>
          <cell r="AX83">
            <v>3.7264353767515681</v>
          </cell>
          <cell r="AY83">
            <v>44469</v>
          </cell>
          <cell r="AZ83">
            <v>1.651169996180808</v>
          </cell>
          <cell r="BM83">
            <v>44469</v>
          </cell>
          <cell r="BN83">
            <v>55.210740786927516</v>
          </cell>
          <cell r="BO83">
            <v>44469</v>
          </cell>
          <cell r="BP83">
            <v>-3.5226273983052225</v>
          </cell>
          <cell r="BQ83">
            <v>44469</v>
          </cell>
          <cell r="BR83">
            <v>-32.393611875112292</v>
          </cell>
          <cell r="BS83">
            <v>44469</v>
          </cell>
          <cell r="BT83">
            <v>-0.63066812746250811</v>
          </cell>
          <cell r="BU83">
            <v>44469</v>
          </cell>
          <cell r="BV83">
            <v>-38.273573792455096</v>
          </cell>
          <cell r="BW83">
            <v>44469</v>
          </cell>
          <cell r="BX83">
            <v>48.136000000000003</v>
          </cell>
          <cell r="BY83">
            <v>44469</v>
          </cell>
          <cell r="BZ83">
            <v>335.81400000000002</v>
          </cell>
          <cell r="CA83">
            <v>44469</v>
          </cell>
          <cell r="CB83">
            <v>2.48</v>
          </cell>
          <cell r="CC83">
            <v>44469</v>
          </cell>
          <cell r="CD83">
            <v>10.220000000000001</v>
          </cell>
          <cell r="CE83">
            <v>44469</v>
          </cell>
          <cell r="CF83">
            <v>1.42</v>
          </cell>
          <cell r="CG83">
            <v>44469</v>
          </cell>
          <cell r="CH83">
            <v>0.84</v>
          </cell>
          <cell r="CI83">
            <v>44469</v>
          </cell>
          <cell r="CJ83">
            <v>0.69000000000000006</v>
          </cell>
          <cell r="CK83">
            <v>44469</v>
          </cell>
          <cell r="CL83">
            <v>62.223014831542969</v>
          </cell>
          <cell r="CM83" t="str">
            <v/>
          </cell>
        </row>
        <row r="84">
          <cell r="A84">
            <v>44500</v>
          </cell>
          <cell r="B84">
            <v>24749.144</v>
          </cell>
          <cell r="C84">
            <v>4.9626932721591022</v>
          </cell>
          <cell r="D84">
            <v>44500</v>
          </cell>
          <cell r="E84">
            <v>11164.687</v>
          </cell>
          <cell r="F84">
            <v>3.8480477693948689</v>
          </cell>
          <cell r="G84">
            <v>44500</v>
          </cell>
          <cell r="H84">
            <v>2492.0889999999999</v>
          </cell>
          <cell r="I84">
            <v>-6.2020017554504037</v>
          </cell>
          <cell r="J84">
            <v>44500</v>
          </cell>
          <cell r="K84">
            <v>7260.2070000000003</v>
          </cell>
          <cell r="L84">
            <v>8.1404498842140747</v>
          </cell>
          <cell r="M84">
            <v>44500</v>
          </cell>
          <cell r="N84">
            <v>9398.5589999999993</v>
          </cell>
          <cell r="O84">
            <v>5.0655390884167151</v>
          </cell>
          <cell r="P84">
            <v>44500</v>
          </cell>
          <cell r="Q84">
            <v>36089.885000000002</v>
          </cell>
          <cell r="R84">
            <v>8.4033108621274657</v>
          </cell>
          <cell r="S84">
            <v>44500</v>
          </cell>
          <cell r="T84">
            <v>23702.091</v>
          </cell>
          <cell r="U84">
            <v>8.8607196693828669</v>
          </cell>
          <cell r="V84">
            <v>44500</v>
          </cell>
          <cell r="W84">
            <v>8357.3320000000003</v>
          </cell>
          <cell r="X84">
            <v>8.8841479342864673</v>
          </cell>
          <cell r="Y84" t="str">
            <v/>
          </cell>
          <cell r="AA84" t="str">
            <v/>
          </cell>
          <cell r="AC84"/>
          <cell r="AE84">
            <v>44500</v>
          </cell>
          <cell r="AF84">
            <v>1.2970807175039627</v>
          </cell>
          <cell r="AG84">
            <v>44500</v>
          </cell>
          <cell r="AH84">
            <v>2.4965565505495944</v>
          </cell>
          <cell r="AI84">
            <v>44500</v>
          </cell>
          <cell r="AJ84">
            <v>1.1385236844621016</v>
          </cell>
          <cell r="AK84">
            <v>44500</v>
          </cell>
          <cell r="AL84">
            <v>3.8172130923295198</v>
          </cell>
          <cell r="AM84">
            <v>44500</v>
          </cell>
          <cell r="AN84">
            <v>1.7138259315430271</v>
          </cell>
          <cell r="AO84">
            <v>44500</v>
          </cell>
          <cell r="AP84">
            <v>2.4581437605548926</v>
          </cell>
          <cell r="AQ84">
            <v>44500</v>
          </cell>
          <cell r="AR84">
            <v>12.217020800064448</v>
          </cell>
          <cell r="AS84">
            <v>44500</v>
          </cell>
          <cell r="AT84">
            <v>2.0035949453739614</v>
          </cell>
          <cell r="AU84">
            <v>44500</v>
          </cell>
          <cell r="AV84">
            <v>3.8963040933410298</v>
          </cell>
          <cell r="AW84">
            <v>44500</v>
          </cell>
          <cell r="AX84">
            <v>3.7376551877434738</v>
          </cell>
          <cell r="AY84">
            <v>44500</v>
          </cell>
          <cell r="AZ84">
            <v>1.6209573774322881</v>
          </cell>
          <cell r="BM84">
            <v>44500</v>
          </cell>
          <cell r="BN84">
            <v>55.681259861554778</v>
          </cell>
          <cell r="BO84">
            <v>44500</v>
          </cell>
          <cell r="BP84">
            <v>-3.2808792749001614</v>
          </cell>
          <cell r="BQ84">
            <v>44500</v>
          </cell>
          <cell r="BR84">
            <v>-30.520717818376085</v>
          </cell>
          <cell r="BS84">
            <v>44500</v>
          </cell>
          <cell r="BT84">
            <v>-0.58997898125897619</v>
          </cell>
          <cell r="BU84">
            <v>44500</v>
          </cell>
          <cell r="BV84">
            <v>-36.002252772438005</v>
          </cell>
          <cell r="BW84">
            <v>44500</v>
          </cell>
          <cell r="BX84">
            <v>42.073</v>
          </cell>
          <cell r="BY84">
            <v>44500</v>
          </cell>
          <cell r="BZ84">
            <v>361.00700000000001</v>
          </cell>
          <cell r="CA84">
            <v>44500</v>
          </cell>
          <cell r="CB84">
            <v>2.4500000000000002</v>
          </cell>
          <cell r="CC84">
            <v>44500</v>
          </cell>
          <cell r="CD84">
            <v>9.85</v>
          </cell>
          <cell r="CE84">
            <v>44500</v>
          </cell>
          <cell r="CF84">
            <v>1.42</v>
          </cell>
          <cell r="CG84">
            <v>44500</v>
          </cell>
          <cell r="CH84">
            <v>0.83</v>
          </cell>
          <cell r="CI84">
            <v>44500</v>
          </cell>
          <cell r="CJ84">
            <v>0.69000000000000006</v>
          </cell>
          <cell r="CK84">
            <v>44500</v>
          </cell>
          <cell r="CL84">
            <v>64.141036987304688</v>
          </cell>
          <cell r="CM84" t="str">
            <v/>
          </cell>
        </row>
        <row r="85">
          <cell r="A85">
            <v>44530</v>
          </cell>
          <cell r="B85">
            <v>24858.510999999999</v>
          </cell>
          <cell r="C85">
            <v>5.2910837507320174</v>
          </cell>
          <cell r="D85">
            <v>44530</v>
          </cell>
          <cell r="E85">
            <v>11230.817999999999</v>
          </cell>
          <cell r="F85">
            <v>4.6724698648192398</v>
          </cell>
          <cell r="G85">
            <v>44530</v>
          </cell>
          <cell r="H85">
            <v>2483.8560000000002</v>
          </cell>
          <cell r="I85">
            <v>-5.3186266288122397</v>
          </cell>
          <cell r="J85">
            <v>44530</v>
          </cell>
          <cell r="K85">
            <v>7325.9489999999996</v>
          </cell>
          <cell r="L85">
            <v>8.6255612582148089</v>
          </cell>
          <cell r="M85">
            <v>44530</v>
          </cell>
          <cell r="N85">
            <v>9349.42</v>
          </cell>
          <cell r="O85">
            <v>4.6200857960303265</v>
          </cell>
          <cell r="P85">
            <v>44530</v>
          </cell>
          <cell r="Q85">
            <v>36229.756000000001</v>
          </cell>
          <cell r="R85">
            <v>7.5907364553843282</v>
          </cell>
          <cell r="S85">
            <v>44530</v>
          </cell>
          <cell r="T85">
            <v>23731.442999999999</v>
          </cell>
          <cell r="U85">
            <v>7.5718644470224472</v>
          </cell>
          <cell r="V85">
            <v>44530</v>
          </cell>
          <cell r="W85">
            <v>8460.7440000000006</v>
          </cell>
          <cell r="X85">
            <v>9.1890509273090828</v>
          </cell>
          <cell r="Y85" t="str">
            <v/>
          </cell>
          <cell r="AA85" t="str">
            <v/>
          </cell>
          <cell r="AC85"/>
          <cell r="AE85">
            <v>44530</v>
          </cell>
          <cell r="AF85">
            <v>1.2681911796387197</v>
          </cell>
          <cell r="AG85">
            <v>44530</v>
          </cell>
          <cell r="AH85">
            <v>2.4347082796881869</v>
          </cell>
          <cell r="AI85">
            <v>44530</v>
          </cell>
          <cell r="AJ85">
            <v>1.0681329047617396</v>
          </cell>
          <cell r="AK85">
            <v>44530</v>
          </cell>
          <cell r="AL85">
            <v>3.7493922948050491</v>
          </cell>
          <cell r="AM85">
            <v>44530</v>
          </cell>
          <cell r="AN85">
            <v>1.6182135382902023</v>
          </cell>
          <cell r="AO85">
            <v>44530</v>
          </cell>
          <cell r="AP85">
            <v>2.1712210625076662</v>
          </cell>
          <cell r="AQ85">
            <v>44530</v>
          </cell>
          <cell r="AR85">
            <v>12.560759305590494</v>
          </cell>
          <cell r="AS85">
            <v>44530</v>
          </cell>
          <cell r="AT85">
            <v>1.9703775032998825</v>
          </cell>
          <cell r="AU85">
            <v>44530</v>
          </cell>
          <cell r="AV85">
            <v>3.8716707868301863</v>
          </cell>
          <cell r="AW85">
            <v>44530</v>
          </cell>
          <cell r="AX85">
            <v>3.6633038935823308</v>
          </cell>
          <cell r="AY85">
            <v>44530</v>
          </cell>
          <cell r="AZ85">
            <v>1.5997950876988303</v>
          </cell>
          <cell r="BM85">
            <v>44530</v>
          </cell>
          <cell r="BN85">
            <v>57.135900105834104</v>
          </cell>
          <cell r="BO85">
            <v>44530</v>
          </cell>
          <cell r="BP85">
            <v>-2.5702863413158417</v>
          </cell>
          <cell r="BQ85">
            <v>44530</v>
          </cell>
          <cell r="BR85">
            <v>-25.089505355182993</v>
          </cell>
          <cell r="BS85">
            <v>44530</v>
          </cell>
          <cell r="BT85">
            <v>-0.72557944725382129</v>
          </cell>
          <cell r="BU85">
            <v>44530</v>
          </cell>
          <cell r="BV85">
            <v>-29.529079089488054</v>
          </cell>
          <cell r="BW85">
            <v>44530</v>
          </cell>
          <cell r="BX85">
            <v>52.436</v>
          </cell>
          <cell r="BY85">
            <v>44530</v>
          </cell>
          <cell r="BZ85">
            <v>428.34300000000002</v>
          </cell>
          <cell r="CA85">
            <v>44530</v>
          </cell>
          <cell r="CB85">
            <v>2.5</v>
          </cell>
          <cell r="CC85">
            <v>44530</v>
          </cell>
          <cell r="CD85">
            <v>10.47</v>
          </cell>
          <cell r="CE85">
            <v>44530</v>
          </cell>
          <cell r="CF85">
            <v>1.41</v>
          </cell>
          <cell r="CG85">
            <v>44530</v>
          </cell>
          <cell r="CH85">
            <v>0.84</v>
          </cell>
          <cell r="CI85">
            <v>44530</v>
          </cell>
          <cell r="CJ85">
            <v>0.67</v>
          </cell>
          <cell r="CK85">
            <v>44530</v>
          </cell>
          <cell r="CL85">
            <v>63.929294586181641</v>
          </cell>
          <cell r="CM85" t="str">
            <v/>
          </cell>
        </row>
        <row r="86">
          <cell r="A86">
            <v>44561</v>
          </cell>
          <cell r="B86">
            <v>25025.304</v>
          </cell>
          <cell r="C86">
            <v>6.7560371991958634</v>
          </cell>
          <cell r="D86">
            <v>44561</v>
          </cell>
          <cell r="E86">
            <v>11263.246999999999</v>
          </cell>
          <cell r="F86">
            <v>5.1471692011716197</v>
          </cell>
          <cell r="G86">
            <v>44561</v>
          </cell>
          <cell r="H86">
            <v>2471.7800000000002</v>
          </cell>
          <cell r="I86">
            <v>-4.5887552163368479</v>
          </cell>
          <cell r="J86">
            <v>44561</v>
          </cell>
          <cell r="K86">
            <v>7372.67</v>
          </cell>
          <cell r="L86">
            <v>9.0551156061113183</v>
          </cell>
          <cell r="M86">
            <v>44561</v>
          </cell>
          <cell r="N86">
            <v>9299.9439999999995</v>
          </cell>
          <cell r="O86">
            <v>6.2811752848838331</v>
          </cell>
          <cell r="P86">
            <v>44561</v>
          </cell>
          <cell r="Q86">
            <v>37185.235999999997</v>
          </cell>
          <cell r="R86">
            <v>8.472169633819405</v>
          </cell>
          <cell r="S86">
            <v>44561</v>
          </cell>
          <cell r="T86">
            <v>23952.957999999999</v>
          </cell>
          <cell r="U86">
            <v>6.758526791253705</v>
          </cell>
          <cell r="V86">
            <v>44561</v>
          </cell>
          <cell r="W86">
            <v>8997.9840000000004</v>
          </cell>
          <cell r="X86">
            <v>12.043404880359398</v>
          </cell>
          <cell r="Y86" t="str">
            <v/>
          </cell>
          <cell r="AA86" t="str">
            <v/>
          </cell>
          <cell r="AC86"/>
          <cell r="AE86">
            <v>44561</v>
          </cell>
          <cell r="AF86">
            <v>1.2118379420815981</v>
          </cell>
          <cell r="AG86">
            <v>44561</v>
          </cell>
          <cell r="AH86">
            <v>2.2942325427006169</v>
          </cell>
          <cell r="AI86">
            <v>44561</v>
          </cell>
          <cell r="AJ86">
            <v>0.96369481528383538</v>
          </cell>
          <cell r="AK86">
            <v>44561</v>
          </cell>
          <cell r="AL86">
            <v>3.6160366910931385</v>
          </cell>
          <cell r="AM86">
            <v>44561</v>
          </cell>
          <cell r="AN86">
            <v>1.3941845993260888</v>
          </cell>
          <cell r="AO86">
            <v>44561</v>
          </cell>
          <cell r="AP86">
            <v>2.1016900614074423</v>
          </cell>
          <cell r="AQ86">
            <v>44561</v>
          </cell>
          <cell r="AR86">
            <v>13.354496809185845</v>
          </cell>
          <cell r="AS86">
            <v>44561</v>
          </cell>
          <cell r="AT86">
            <v>1.9640523729799699</v>
          </cell>
          <cell r="AU86">
            <v>44561</v>
          </cell>
          <cell r="AV86">
            <v>3.8658628261466674</v>
          </cell>
          <cell r="AW86">
            <v>44561</v>
          </cell>
          <cell r="AX86">
            <v>3.6924890374778494</v>
          </cell>
          <cell r="AY86">
            <v>44561</v>
          </cell>
          <cell r="AZ86">
            <v>1.5756298601022682</v>
          </cell>
          <cell r="BM86">
            <v>44561</v>
          </cell>
          <cell r="BN86">
            <v>57.103708632602249</v>
          </cell>
          <cell r="BO86">
            <v>44561</v>
          </cell>
          <cell r="BP86">
            <v>-2.1853588623053311</v>
          </cell>
          <cell r="BQ86">
            <v>44561</v>
          </cell>
          <cell r="BR86">
            <v>-19.484210482514118</v>
          </cell>
          <cell r="BS86">
            <v>44561</v>
          </cell>
          <cell r="BT86">
            <v>-0.18957504290492144</v>
          </cell>
          <cell r="BU86">
            <v>44561</v>
          </cell>
          <cell r="BV86">
            <v>-23.858833210727781</v>
          </cell>
          <cell r="BW86">
            <v>44561</v>
          </cell>
          <cell r="BX86">
            <v>73.661000000000001</v>
          </cell>
          <cell r="BY86">
            <v>44561</v>
          </cell>
          <cell r="BZ86">
            <v>525.29600000000005</v>
          </cell>
          <cell r="CA86">
            <v>44561</v>
          </cell>
          <cell r="CB86">
            <v>2.58</v>
          </cell>
          <cell r="CC86">
            <v>44561</v>
          </cell>
          <cell r="CD86">
            <v>11.33</v>
          </cell>
          <cell r="CE86">
            <v>44561</v>
          </cell>
          <cell r="CF86">
            <v>1.41</v>
          </cell>
          <cell r="CG86">
            <v>44561</v>
          </cell>
          <cell r="CH86">
            <v>0.85</v>
          </cell>
          <cell r="CI86">
            <v>44561</v>
          </cell>
          <cell r="CJ86">
            <v>0.69000000000000006</v>
          </cell>
          <cell r="CK86">
            <v>44561</v>
          </cell>
          <cell r="CL86">
            <v>62.405471801757813</v>
          </cell>
          <cell r="CM86" t="str">
            <v/>
          </cell>
        </row>
        <row r="87">
          <cell r="A87">
            <v>44592</v>
          </cell>
          <cell r="B87">
            <v>25313.477999999999</v>
          </cell>
          <cell r="C87">
            <v>7.6836786054484518</v>
          </cell>
          <cell r="D87">
            <v>44592</v>
          </cell>
          <cell r="E87">
            <v>11291.276</v>
          </cell>
          <cell r="F87">
            <v>5.9325765154410126</v>
          </cell>
          <cell r="G87">
            <v>44592</v>
          </cell>
          <cell r="H87">
            <v>2463.2420000000002</v>
          </cell>
          <cell r="I87">
            <v>-4.0266657315737975</v>
          </cell>
          <cell r="J87">
            <v>44592</v>
          </cell>
          <cell r="K87">
            <v>7420.107</v>
          </cell>
          <cell r="L87">
            <v>9.5205974719999595</v>
          </cell>
          <cell r="M87">
            <v>44592</v>
          </cell>
          <cell r="N87">
            <v>9570.5769999999993</v>
          </cell>
          <cell r="O87">
            <v>7.4840555276098675</v>
          </cell>
          <cell r="P87">
            <v>44592</v>
          </cell>
          <cell r="Q87">
            <v>36996.811999999998</v>
          </cell>
          <cell r="R87">
            <v>6.6777305811490439</v>
          </cell>
          <cell r="S87">
            <v>44592</v>
          </cell>
          <cell r="T87">
            <v>24245.454000000002</v>
          </cell>
          <cell r="U87">
            <v>6.0483148737488834</v>
          </cell>
          <cell r="V87">
            <v>44592</v>
          </cell>
          <cell r="W87">
            <v>8491.7659999999996</v>
          </cell>
          <cell r="X87">
            <v>8.9485507980842307</v>
          </cell>
          <cell r="Y87" t="str">
            <v/>
          </cell>
          <cell r="AA87" t="str">
            <v/>
          </cell>
          <cell r="AC87"/>
          <cell r="AE87">
            <v>44592</v>
          </cell>
          <cell r="AF87">
            <v>1.2009489326789975</v>
          </cell>
          <cell r="AG87">
            <v>44592</v>
          </cell>
          <cell r="AH87">
            <v>2.265130886862547</v>
          </cell>
          <cell r="AI87">
            <v>44592</v>
          </cell>
          <cell r="AJ87">
            <v>0.96008307188634989</v>
          </cell>
          <cell r="AK87">
            <v>44592</v>
          </cell>
          <cell r="AL87">
            <v>3.5833409754211494</v>
          </cell>
          <cell r="AM87">
            <v>44592</v>
          </cell>
          <cell r="AN87">
            <v>1.4414174604788241</v>
          </cell>
          <cell r="AO87">
            <v>44592</v>
          </cell>
          <cell r="AP87">
            <v>2.1118422178651381</v>
          </cell>
          <cell r="AQ87">
            <v>44592</v>
          </cell>
          <cell r="AR87">
            <v>13.008139043536183</v>
          </cell>
          <cell r="AS87">
            <v>44592</v>
          </cell>
          <cell r="AT87">
            <v>1.9406074194419694</v>
          </cell>
          <cell r="AU87">
            <v>44592</v>
          </cell>
          <cell r="AV87">
            <v>3.8649017659265525</v>
          </cell>
          <cell r="AW87">
            <v>44592</v>
          </cell>
          <cell r="AX87">
            <v>3.7153455461948925</v>
          </cell>
          <cell r="AY87">
            <v>44592</v>
          </cell>
          <cell r="AZ87">
            <v>1.5384613674316414</v>
          </cell>
          <cell r="BM87">
            <v>44592</v>
          </cell>
          <cell r="BN87">
            <v>56.820152537808447</v>
          </cell>
          <cell r="BO87">
            <v>44592</v>
          </cell>
          <cell r="BP87">
            <v>3.1139529043599179</v>
          </cell>
          <cell r="BQ87">
            <v>44592</v>
          </cell>
          <cell r="BR87">
            <v>17.49393598769451</v>
          </cell>
          <cell r="BS87">
            <v>44592</v>
          </cell>
          <cell r="BT87">
            <v>4.5599965257169472</v>
          </cell>
          <cell r="BU87">
            <v>44592</v>
          </cell>
          <cell r="BV87">
            <v>26.546204220227999</v>
          </cell>
          <cell r="BW87">
            <v>44592</v>
          </cell>
          <cell r="BX87">
            <v>4.9589999999999996</v>
          </cell>
          <cell r="BY87">
            <v>44592</v>
          </cell>
          <cell r="BZ87">
            <v>23.148</v>
          </cell>
          <cell r="CA87">
            <v>44592</v>
          </cell>
          <cell r="CB87">
            <v>2.29</v>
          </cell>
          <cell r="CC87">
            <v>44592</v>
          </cell>
          <cell r="CD87">
            <v>6.18</v>
          </cell>
          <cell r="CE87">
            <v>44592</v>
          </cell>
          <cell r="CF87">
            <v>1.38</v>
          </cell>
          <cell r="CG87">
            <v>44592</v>
          </cell>
          <cell r="CH87">
            <v>0.78</v>
          </cell>
          <cell r="CI87">
            <v>44592</v>
          </cell>
          <cell r="CJ87">
            <v>0.97</v>
          </cell>
          <cell r="CK87">
            <v>44592</v>
          </cell>
          <cell r="CL87">
            <v>63.725181579589844</v>
          </cell>
          <cell r="CM87" t="str">
            <v/>
          </cell>
        </row>
        <row r="88">
          <cell r="A88">
            <v>44620</v>
          </cell>
          <cell r="B88">
            <v>25484.964</v>
          </cell>
          <cell r="C88">
            <v>8.3593960335940576</v>
          </cell>
          <cell r="D88">
            <v>44620</v>
          </cell>
          <cell r="E88">
            <v>11342.405000000001</v>
          </cell>
          <cell r="F88">
            <v>6.4167217089116102</v>
          </cell>
          <cell r="G88">
            <v>44620</v>
          </cell>
          <cell r="H88">
            <v>2460.8760000000002</v>
          </cell>
          <cell r="I88">
            <v>-3.6057798708855504</v>
          </cell>
          <cell r="J88">
            <v>44620</v>
          </cell>
          <cell r="K88">
            <v>7473.14</v>
          </cell>
          <cell r="L88">
            <v>10.173238385329618</v>
          </cell>
          <cell r="M88">
            <v>44620</v>
          </cell>
          <cell r="N88">
            <v>9683.2929999999997</v>
          </cell>
          <cell r="O88">
            <v>8.7137929636921676</v>
          </cell>
          <cell r="P88">
            <v>44620</v>
          </cell>
          <cell r="Q88">
            <v>36965.548999999999</v>
          </cell>
          <cell r="R88">
            <v>5.9459303452180867</v>
          </cell>
          <cell r="S88">
            <v>44620</v>
          </cell>
          <cell r="T88">
            <v>24268.87</v>
          </cell>
          <cell r="U88">
            <v>5.2495060697358209</v>
          </cell>
          <cell r="V88">
            <v>44620</v>
          </cell>
          <cell r="W88">
            <v>8582.9570000000003</v>
          </cell>
          <cell r="X88">
            <v>9.0170356007245989</v>
          </cell>
          <cell r="Y88" t="str">
            <v/>
          </cell>
          <cell r="AA88" t="str">
            <v/>
          </cell>
          <cell r="AC88"/>
          <cell r="AE88">
            <v>44620</v>
          </cell>
          <cell r="AF88">
            <v>1.1790313548945097</v>
          </cell>
          <cell r="AG88">
            <v>44620</v>
          </cell>
          <cell r="AH88">
            <v>2.1799042756433273</v>
          </cell>
          <cell r="AI88">
            <v>44620</v>
          </cell>
          <cell r="AJ88">
            <v>0.91455013967676646</v>
          </cell>
          <cell r="AK88">
            <v>44620</v>
          </cell>
          <cell r="AL88">
            <v>3.4694954557545987</v>
          </cell>
          <cell r="AM88">
            <v>44620</v>
          </cell>
          <cell r="AN88">
            <v>1.3794061660752224</v>
          </cell>
          <cell r="AO88">
            <v>44620</v>
          </cell>
          <cell r="AP88">
            <v>2.1520718455504841</v>
          </cell>
          <cell r="AQ88">
            <v>44620</v>
          </cell>
          <cell r="AR88">
            <v>12.952766624860773</v>
          </cell>
          <cell r="AS88">
            <v>44620</v>
          </cell>
          <cell r="AT88">
            <v>1.921785262331126</v>
          </cell>
          <cell r="AU88">
            <v>44620</v>
          </cell>
          <cell r="AV88">
            <v>3.8684227334834871</v>
          </cell>
          <cell r="AW88">
            <v>44620</v>
          </cell>
          <cell r="AX88">
            <v>3.7280583465489534</v>
          </cell>
          <cell r="AY88">
            <v>44620</v>
          </cell>
          <cell r="AZ88">
            <v>1.4980625713303197</v>
          </cell>
          <cell r="BM88">
            <v>44620</v>
          </cell>
          <cell r="BN88">
            <v>57.619572130006958</v>
          </cell>
          <cell r="BO88">
            <v>44620</v>
          </cell>
          <cell r="BP88">
            <v>3.5847444852017629</v>
          </cell>
          <cell r="BQ88">
            <v>44620</v>
          </cell>
          <cell r="BR88">
            <v>8.6336916726227777</v>
          </cell>
          <cell r="BS88">
            <v>44620</v>
          </cell>
          <cell r="BT88">
            <v>4.1442441500358029</v>
          </cell>
          <cell r="BU88">
            <v>44620</v>
          </cell>
          <cell r="BV88">
            <v>9.9051320150874478</v>
          </cell>
          <cell r="BW88">
            <v>44620</v>
          </cell>
          <cell r="BX88">
            <v>4.2549999999999999</v>
          </cell>
          <cell r="BY88">
            <v>44620</v>
          </cell>
          <cell r="BZ88">
            <v>45.899000000000001</v>
          </cell>
          <cell r="CA88">
            <v>44620</v>
          </cell>
          <cell r="CB88">
            <v>2.29</v>
          </cell>
          <cell r="CC88">
            <v>44620</v>
          </cell>
          <cell r="CD88">
            <v>6.58</v>
          </cell>
          <cell r="CE88">
            <v>44620</v>
          </cell>
          <cell r="CF88">
            <v>1.4</v>
          </cell>
          <cell r="CG88">
            <v>44620</v>
          </cell>
          <cell r="CH88">
            <v>0.8</v>
          </cell>
          <cell r="CI88">
            <v>44620</v>
          </cell>
          <cell r="CJ88">
            <v>0.84999999999999987</v>
          </cell>
          <cell r="CK88">
            <v>44620</v>
          </cell>
          <cell r="CL88">
            <v>64.001609802246094</v>
          </cell>
          <cell r="CM88" t="str">
            <v/>
          </cell>
        </row>
        <row r="89">
          <cell r="A89">
            <v>44651</v>
          </cell>
          <cell r="B89">
            <v>25803.43</v>
          </cell>
          <cell r="C89">
            <v>8.6843374297810314</v>
          </cell>
          <cell r="D89">
            <v>44651</v>
          </cell>
          <cell r="E89">
            <v>11483.346</v>
          </cell>
          <cell r="F89">
            <v>6.9646384610074996</v>
          </cell>
          <cell r="G89">
            <v>44651</v>
          </cell>
          <cell r="H89">
            <v>2466.9360000000001</v>
          </cell>
          <cell r="I89">
            <v>-3.3771861625647492</v>
          </cell>
          <cell r="J89">
            <v>44651</v>
          </cell>
          <cell r="K89">
            <v>7573.4790000000003</v>
          </cell>
          <cell r="L89">
            <v>11.014237741896583</v>
          </cell>
          <cell r="M89">
            <v>44651</v>
          </cell>
          <cell r="N89">
            <v>9796.01</v>
          </cell>
          <cell r="O89">
            <v>8.6166777656033311</v>
          </cell>
          <cell r="P89">
            <v>44651</v>
          </cell>
          <cell r="Q89">
            <v>37023.760000000002</v>
          </cell>
          <cell r="R89">
            <v>4.2749720447814221</v>
          </cell>
          <cell r="S89">
            <v>44651</v>
          </cell>
          <cell r="T89">
            <v>23992.452000000001</v>
          </cell>
          <cell r="U89">
            <v>4.1897409171486322</v>
          </cell>
          <cell r="V89">
            <v>44651</v>
          </cell>
          <cell r="W89">
            <v>8794.2090000000007</v>
          </cell>
          <cell r="X89">
            <v>3.4475542539766479</v>
          </cell>
          <cell r="Y89" t="str">
            <v/>
          </cell>
          <cell r="AA89" t="str">
            <v/>
          </cell>
          <cell r="AC89"/>
          <cell r="AE89">
            <v>44651</v>
          </cell>
          <cell r="AF89">
            <v>1.1870715352153258</v>
          </cell>
          <cell r="AG89">
            <v>44651</v>
          </cell>
          <cell r="AH89">
            <v>2.1635330503643138</v>
          </cell>
          <cell r="AI89">
            <v>44651</v>
          </cell>
          <cell r="AJ89">
            <v>0.9445494603164224</v>
          </cell>
          <cell r="AK89">
            <v>44651</v>
          </cell>
          <cell r="AL89">
            <v>3.4299171996556299</v>
          </cell>
          <cell r="AM89">
            <v>44651</v>
          </cell>
          <cell r="AN89">
            <v>1.3354600738935414</v>
          </cell>
          <cell r="AO89">
            <v>44651</v>
          </cell>
          <cell r="AP89">
            <v>2.0831381563404641</v>
          </cell>
          <cell r="AQ89">
            <v>44651</v>
          </cell>
          <cell r="AR89">
            <v>14.138206192343592</v>
          </cell>
          <cell r="AS89">
            <v>44651</v>
          </cell>
          <cell r="AT89">
            <v>1.8936316760444727</v>
          </cell>
          <cell r="AU89">
            <v>44651</v>
          </cell>
          <cell r="AV89">
            <v>3.6882877645374346</v>
          </cell>
          <cell r="AW89">
            <v>44651</v>
          </cell>
          <cell r="AX89">
            <v>3.7037901351401907</v>
          </cell>
          <cell r="AY89">
            <v>44651</v>
          </cell>
          <cell r="AZ89">
            <v>1.462281198014693</v>
          </cell>
          <cell r="BM89">
            <v>44651</v>
          </cell>
          <cell r="BN89">
            <v>58.233276904569323</v>
          </cell>
          <cell r="BO89">
            <v>44651</v>
          </cell>
          <cell r="BP89">
            <v>3.0252046039975333</v>
          </cell>
          <cell r="BQ89">
            <v>44651</v>
          </cell>
          <cell r="BR89">
            <v>9.858332116255287</v>
          </cell>
          <cell r="BS89">
            <v>44651</v>
          </cell>
          <cell r="BT89">
            <v>2.7996195658184231</v>
          </cell>
          <cell r="BU89">
            <v>44651</v>
          </cell>
          <cell r="BV89">
            <v>12.245025849913826</v>
          </cell>
          <cell r="BW89">
            <v>44651</v>
          </cell>
          <cell r="BX89">
            <v>-10.667999999999999</v>
          </cell>
          <cell r="BY89">
            <v>44651</v>
          </cell>
          <cell r="BZ89">
            <v>87.215999999999994</v>
          </cell>
          <cell r="CA89">
            <v>44651</v>
          </cell>
          <cell r="CB89">
            <v>2.48</v>
          </cell>
          <cell r="CC89">
            <v>44651</v>
          </cell>
          <cell r="CD89">
            <v>8</v>
          </cell>
          <cell r="CE89">
            <v>44651</v>
          </cell>
          <cell r="CF89">
            <v>1.4</v>
          </cell>
          <cell r="CG89">
            <v>44651</v>
          </cell>
          <cell r="CH89">
            <v>0.79</v>
          </cell>
          <cell r="CI89">
            <v>44651</v>
          </cell>
          <cell r="CJ89">
            <v>0.76</v>
          </cell>
          <cell r="CK89">
            <v>44651</v>
          </cell>
          <cell r="CL89">
            <v>64.902481079101563</v>
          </cell>
          <cell r="CM89" t="str">
            <v/>
          </cell>
        </row>
        <row r="90">
          <cell r="A90">
            <v>44681</v>
          </cell>
          <cell r="B90">
            <v>26131.138999999999</v>
          </cell>
          <cell r="C90">
            <v>10.003731881274391</v>
          </cell>
          <cell r="D90">
            <v>44681</v>
          </cell>
          <cell r="E90">
            <v>11570.174000000001</v>
          </cell>
          <cell r="F90">
            <v>7.5528579023157683</v>
          </cell>
          <cell r="G90">
            <v>44681</v>
          </cell>
          <cell r="H90">
            <v>2468.5149999999999</v>
          </cell>
          <cell r="I90">
            <v>-2.8201090486782321</v>
          </cell>
          <cell r="J90">
            <v>44681</v>
          </cell>
          <cell r="K90">
            <v>7653.567</v>
          </cell>
          <cell r="L90">
            <v>11.399374067192136</v>
          </cell>
          <cell r="M90">
            <v>44681</v>
          </cell>
          <cell r="N90">
            <v>9979.0879999999997</v>
          </cell>
          <cell r="O90">
            <v>11.771324092651426</v>
          </cell>
          <cell r="P90">
            <v>44681</v>
          </cell>
          <cell r="Q90">
            <v>37104.832000000002</v>
          </cell>
          <cell r="R90">
            <v>4.8270615455870303</v>
          </cell>
          <cell r="S90">
            <v>44681</v>
          </cell>
          <cell r="T90">
            <v>24320.034</v>
          </cell>
          <cell r="U90">
            <v>5.0251075296678049</v>
          </cell>
          <cell r="V90">
            <v>44681</v>
          </cell>
          <cell r="W90">
            <v>8684.0959999999995</v>
          </cell>
          <cell r="X90">
            <v>4.8935361703556612</v>
          </cell>
          <cell r="Y90" t="str">
            <v/>
          </cell>
          <cell r="AA90" t="str">
            <v/>
          </cell>
          <cell r="AC90"/>
          <cell r="AE90">
            <v>44681</v>
          </cell>
          <cell r="AF90">
            <v>1.1757403197905147</v>
          </cell>
          <cell r="AG90">
            <v>44681</v>
          </cell>
          <cell r="AH90">
            <v>2.1348894736617758</v>
          </cell>
          <cell r="AI90">
            <v>44681</v>
          </cell>
          <cell r="AJ90">
            <v>0.91266959299312767</v>
          </cell>
          <cell r="AK90">
            <v>44681</v>
          </cell>
          <cell r="AL90">
            <v>3.4257681968269642</v>
          </cell>
          <cell r="AM90">
            <v>44681</v>
          </cell>
          <cell r="AN90">
            <v>1.3890586807421013</v>
          </cell>
          <cell r="AO90">
            <v>44681</v>
          </cell>
          <cell r="AP90">
            <v>2.0614508656554302</v>
          </cell>
          <cell r="AQ90">
            <v>44681</v>
          </cell>
          <cell r="AR90">
            <v>14.104949892141097</v>
          </cell>
          <cell r="AS90">
            <v>44681</v>
          </cell>
          <cell r="AT90">
            <v>1.8334408760181089</v>
          </cell>
          <cell r="AU90">
            <v>44681</v>
          </cell>
          <cell r="AV90">
            <v>3.5975223913136811</v>
          </cell>
          <cell r="AW90">
            <v>44681</v>
          </cell>
          <cell r="AX90">
            <v>3.5978782225537129</v>
          </cell>
          <cell r="AY90">
            <v>44681</v>
          </cell>
          <cell r="AZ90">
            <v>1.4276762341058478</v>
          </cell>
          <cell r="BM90">
            <v>44681</v>
          </cell>
          <cell r="BN90">
            <v>58.373978172144533</v>
          </cell>
          <cell r="BO90">
            <v>44681</v>
          </cell>
          <cell r="BP90">
            <v>2.1892454223771285</v>
          </cell>
          <cell r="BQ90">
            <v>44681</v>
          </cell>
          <cell r="BR90">
            <v>-8.2434366299794384</v>
          </cell>
          <cell r="BS90">
            <v>44681</v>
          </cell>
          <cell r="BT90">
            <v>3.3337116387771593</v>
          </cell>
          <cell r="BU90">
            <v>44681</v>
          </cell>
          <cell r="BV90">
            <v>-11.922064244339126</v>
          </cell>
          <cell r="BW90">
            <v>44681</v>
          </cell>
          <cell r="BX90">
            <v>-9.8949999999999996</v>
          </cell>
          <cell r="BY90">
            <v>44681</v>
          </cell>
          <cell r="BZ90">
            <v>117.318</v>
          </cell>
          <cell r="CA90">
            <v>44681</v>
          </cell>
          <cell r="CB90">
            <v>2.46</v>
          </cell>
          <cell r="CC90">
            <v>44681</v>
          </cell>
          <cell r="CD90">
            <v>8.2200000000000006</v>
          </cell>
          <cell r="CE90">
            <v>44681</v>
          </cell>
          <cell r="CF90">
            <v>1.41</v>
          </cell>
          <cell r="CG90">
            <v>44681</v>
          </cell>
          <cell r="CH90">
            <v>0.82</v>
          </cell>
          <cell r="CI90">
            <v>44681</v>
          </cell>
          <cell r="CJ90">
            <v>0.72000000000000008</v>
          </cell>
          <cell r="CK90">
            <v>44681</v>
          </cell>
          <cell r="CL90">
            <v>65.292625427246094</v>
          </cell>
          <cell r="CM90" t="str">
            <v/>
          </cell>
        </row>
        <row r="91">
          <cell r="A91">
            <v>44712</v>
          </cell>
          <cell r="B91">
            <v>26315.723999999998</v>
          </cell>
          <cell r="C91">
            <v>10.486132325115104</v>
          </cell>
          <cell r="D91">
            <v>44712</v>
          </cell>
          <cell r="E91">
            <v>11672.425999999999</v>
          </cell>
          <cell r="F91">
            <v>7.7813802087661532</v>
          </cell>
          <cell r="G91">
            <v>44712</v>
          </cell>
          <cell r="H91">
            <v>2468.8330000000001</v>
          </cell>
          <cell r="I91">
            <v>-2.7594320672167161</v>
          </cell>
          <cell r="J91">
            <v>44712</v>
          </cell>
          <cell r="K91">
            <v>7745.2179999999998</v>
          </cell>
          <cell r="L91">
            <v>11.683511248065948</v>
          </cell>
          <cell r="M91">
            <v>44712</v>
          </cell>
          <cell r="N91">
            <v>10033.206</v>
          </cell>
          <cell r="O91">
            <v>11.912171997434552</v>
          </cell>
          <cell r="P91">
            <v>44712</v>
          </cell>
          <cell r="Q91">
            <v>37496.423000000003</v>
          </cell>
          <cell r="R91">
            <v>5.2748577439557298</v>
          </cell>
          <cell r="S91">
            <v>44712</v>
          </cell>
          <cell r="T91">
            <v>24624.511999999999</v>
          </cell>
          <cell r="U91">
            <v>5.6587892777438142</v>
          </cell>
          <cell r="V91">
            <v>44712</v>
          </cell>
          <cell r="W91">
            <v>8544.3809999999994</v>
          </cell>
          <cell r="X91">
            <v>3.0724324178261986</v>
          </cell>
          <cell r="Y91" t="str">
            <v/>
          </cell>
          <cell r="AA91" t="str">
            <v/>
          </cell>
          <cell r="AC91"/>
          <cell r="AE91">
            <v>44712</v>
          </cell>
          <cell r="AF91">
            <v>1.1429232905852484</v>
          </cell>
          <cell r="AG91">
            <v>44712</v>
          </cell>
          <cell r="AH91">
            <v>2.0269322082614218</v>
          </cell>
          <cell r="AI91">
            <v>44712</v>
          </cell>
          <cell r="AJ91">
            <v>0.81921864016175494</v>
          </cell>
          <cell r="AK91">
            <v>44712</v>
          </cell>
          <cell r="AL91">
            <v>3.2834685315369474</v>
          </cell>
          <cell r="AM91">
            <v>44712</v>
          </cell>
          <cell r="AN91">
            <v>1.334096443430034</v>
          </cell>
          <cell r="AO91">
            <v>44712</v>
          </cell>
          <cell r="AP91">
            <v>1.9749665882872642</v>
          </cell>
          <cell r="AQ91">
            <v>44712</v>
          </cell>
          <cell r="AR91">
            <v>14.143958286394575</v>
          </cell>
          <cell r="AS91">
            <v>44712</v>
          </cell>
          <cell r="AT91">
            <v>1.8172260334571664</v>
          </cell>
          <cell r="AU91">
            <v>44712</v>
          </cell>
          <cell r="AV91">
            <v>3.5796434072224561</v>
          </cell>
          <cell r="AW91">
            <v>44712</v>
          </cell>
          <cell r="AX91">
            <v>3.6300967613114152</v>
          </cell>
          <cell r="AY91">
            <v>44712</v>
          </cell>
          <cell r="AZ91">
            <v>1.3955429970586644</v>
          </cell>
          <cell r="BM91">
            <v>44712</v>
          </cell>
          <cell r="BN91">
            <v>58.774454903279093</v>
          </cell>
          <cell r="BO91">
            <v>44712</v>
          </cell>
          <cell r="BP91">
            <v>3.2476579759677993</v>
          </cell>
          <cell r="BQ91">
            <v>44712</v>
          </cell>
          <cell r="BR91">
            <v>-3.7305761620038069</v>
          </cell>
          <cell r="BS91">
            <v>44712</v>
          </cell>
          <cell r="BT91">
            <v>3.9502930227665267</v>
          </cell>
          <cell r="BU91">
            <v>44712</v>
          </cell>
          <cell r="BV91">
            <v>-5.9957604716852853</v>
          </cell>
          <cell r="BW91">
            <v>44712</v>
          </cell>
          <cell r="BX91">
            <v>-12.808</v>
          </cell>
          <cell r="BY91">
            <v>44712</v>
          </cell>
          <cell r="BZ91">
            <v>153.87799999999999</v>
          </cell>
          <cell r="CA91">
            <v>44712</v>
          </cell>
          <cell r="CB91">
            <v>2.48</v>
          </cell>
          <cell r="CC91">
            <v>44712</v>
          </cell>
          <cell r="CD91">
            <v>8.59</v>
          </cell>
          <cell r="CE91">
            <v>44712</v>
          </cell>
          <cell r="CF91">
            <v>1.42</v>
          </cell>
          <cell r="CG91">
            <v>44712</v>
          </cell>
          <cell r="CH91">
            <v>0.82</v>
          </cell>
          <cell r="CI91">
            <v>44712</v>
          </cell>
          <cell r="CJ91">
            <v>0.70000000000000007</v>
          </cell>
          <cell r="CK91">
            <v>44712</v>
          </cell>
          <cell r="CL91">
            <v>65.439720153808594</v>
          </cell>
          <cell r="CM91" t="str">
            <v/>
          </cell>
        </row>
        <row r="92">
          <cell r="A92">
            <v>44742</v>
          </cell>
          <cell r="B92">
            <v>26534.880000000001</v>
          </cell>
          <cell r="C92">
            <v>10.665006065437321</v>
          </cell>
          <cell r="D92">
            <v>44742</v>
          </cell>
          <cell r="E92">
            <v>11730.181</v>
          </cell>
          <cell r="F92">
            <v>8.1155655531979889</v>
          </cell>
          <cell r="G92">
            <v>44742</v>
          </cell>
          <cell r="H92">
            <v>2465.0630000000001</v>
          </cell>
          <cell r="I92">
            <v>-2.465058456162228</v>
          </cell>
          <cell r="J92">
            <v>44742</v>
          </cell>
          <cell r="K92">
            <v>7842.8270000000002</v>
          </cell>
          <cell r="L92">
            <v>11.93856958963182</v>
          </cell>
          <cell r="M92">
            <v>44742</v>
          </cell>
          <cell r="N92">
            <v>10118.725</v>
          </cell>
          <cell r="O92">
            <v>13.091132090992176</v>
          </cell>
          <cell r="P92">
            <v>44742</v>
          </cell>
          <cell r="Q92">
            <v>37715.718999999997</v>
          </cell>
          <cell r="R92">
            <v>5.1665296911394654</v>
          </cell>
          <cell r="S92">
            <v>44742</v>
          </cell>
          <cell r="T92">
            <v>25029.898000000001</v>
          </cell>
          <cell r="U92">
            <v>5.2027135937969371</v>
          </cell>
          <cell r="V92">
            <v>44742</v>
          </cell>
          <cell r="W92">
            <v>8478.9979999999996</v>
          </cell>
          <cell r="X92">
            <v>4.7844318399910657</v>
          </cell>
          <cell r="Y92" t="str">
            <v/>
          </cell>
          <cell r="AA92" t="str">
            <v/>
          </cell>
          <cell r="AC92"/>
          <cell r="AE92">
            <v>44742</v>
          </cell>
          <cell r="AF92">
            <v>1.166066161969078</v>
          </cell>
          <cell r="AG92">
            <v>44742</v>
          </cell>
          <cell r="AH92">
            <v>1.9684836955335836</v>
          </cell>
          <cell r="AI92">
            <v>44742</v>
          </cell>
          <cell r="AJ92">
            <v>0.80114550900409776</v>
          </cell>
          <cell r="AK92">
            <v>44742</v>
          </cell>
          <cell r="AL92">
            <v>3.1624838345564723</v>
          </cell>
          <cell r="AM92">
            <v>44742</v>
          </cell>
          <cell r="AN92">
            <v>1.2733293898678508</v>
          </cell>
          <cell r="AO92">
            <v>44742</v>
          </cell>
          <cell r="AP92">
            <v>1.8163834443194959</v>
          </cell>
          <cell r="AQ92">
            <v>44742</v>
          </cell>
          <cell r="AR92">
            <v>14.04886817671121</v>
          </cell>
          <cell r="AS92">
            <v>44742</v>
          </cell>
          <cell r="AT92">
            <v>1.7627707839882389</v>
          </cell>
          <cell r="AU92">
            <v>44742</v>
          </cell>
          <cell r="AV92">
            <v>3.4784379972213877</v>
          </cell>
          <cell r="AW92">
            <v>44742</v>
          </cell>
          <cell r="AX92">
            <v>3.6010021980507783</v>
          </cell>
          <cell r="AY92">
            <v>44742</v>
          </cell>
          <cell r="AZ92">
            <v>1.3330786630830225</v>
          </cell>
          <cell r="BM92">
            <v>44742</v>
          </cell>
          <cell r="BN92">
            <v>60.179436816964305</v>
          </cell>
          <cell r="BO92">
            <v>44742</v>
          </cell>
          <cell r="BP92">
            <v>4.3097944891892448</v>
          </cell>
          <cell r="BQ92">
            <v>44742</v>
          </cell>
          <cell r="BR92">
            <v>5.2870236372407176</v>
          </cell>
          <cell r="BS92">
            <v>44742</v>
          </cell>
          <cell r="BT92">
            <v>4.7987577945924675</v>
          </cell>
          <cell r="BU92">
            <v>44742</v>
          </cell>
          <cell r="BV92">
            <v>4.7315146717425538</v>
          </cell>
          <cell r="BW92">
            <v>44742</v>
          </cell>
          <cell r="BX92">
            <v>-22.995999999999999</v>
          </cell>
          <cell r="BY92">
            <v>44742</v>
          </cell>
          <cell r="BZ92">
            <v>190.68</v>
          </cell>
          <cell r="CA92">
            <v>44742</v>
          </cell>
          <cell r="CB92">
            <v>2.59</v>
          </cell>
          <cell r="CC92">
            <v>44742</v>
          </cell>
          <cell r="CD92">
            <v>8.77</v>
          </cell>
          <cell r="CE92">
            <v>44742</v>
          </cell>
          <cell r="CF92">
            <v>1.43</v>
          </cell>
          <cell r="CG92">
            <v>44742</v>
          </cell>
          <cell r="CH92">
            <v>0.82</v>
          </cell>
          <cell r="CI92">
            <v>44742</v>
          </cell>
          <cell r="CJ92">
            <v>0.77000000000000013</v>
          </cell>
          <cell r="CK92">
            <v>44742</v>
          </cell>
          <cell r="CL92">
            <v>65.203300476074219</v>
          </cell>
          <cell r="CM92" t="str">
            <v/>
          </cell>
        </row>
        <row r="93">
          <cell r="A93">
            <v>44773</v>
          </cell>
          <cell r="B93">
            <v>26965.312000000002</v>
          </cell>
          <cell r="C93">
            <v>11.677787240725412</v>
          </cell>
          <cell r="D93">
            <v>44773</v>
          </cell>
          <cell r="E93">
            <v>11836.57</v>
          </cell>
          <cell r="F93">
            <v>8.2210184427675905</v>
          </cell>
          <cell r="G93">
            <v>44773</v>
          </cell>
          <cell r="H93">
            <v>2468.683</v>
          </cell>
          <cell r="I93">
            <v>-1.9483758834318632</v>
          </cell>
          <cell r="J93">
            <v>44773</v>
          </cell>
          <cell r="K93">
            <v>7923.8059999999996</v>
          </cell>
          <cell r="L93">
            <v>11.902058164227491</v>
          </cell>
          <cell r="M93">
            <v>44773</v>
          </cell>
          <cell r="N93">
            <v>10425.103999999999</v>
          </cell>
          <cell r="O93">
            <v>15.541808649600686</v>
          </cell>
          <cell r="P93">
            <v>44773</v>
          </cell>
          <cell r="Q93">
            <v>37921.599999999999</v>
          </cell>
          <cell r="R93">
            <v>5.3753938662937761</v>
          </cell>
          <cell r="S93">
            <v>44773</v>
          </cell>
          <cell r="T93">
            <v>25114.089</v>
          </cell>
          <cell r="U93">
            <v>5.3686199902200471</v>
          </cell>
          <cell r="V93">
            <v>44773</v>
          </cell>
          <cell r="W93">
            <v>8590.3780000000006</v>
          </cell>
          <cell r="X93">
            <v>5.0594091542710773</v>
          </cell>
          <cell r="Y93" t="str">
            <v/>
          </cell>
          <cell r="AA93" t="str">
            <v/>
          </cell>
          <cell r="AC93"/>
          <cell r="AE93">
            <v>44773</v>
          </cell>
          <cell r="AF93">
            <v>1.1148602636011573</v>
          </cell>
          <cell r="AG93">
            <v>44773</v>
          </cell>
          <cell r="AH93">
            <v>1.8647785192613981</v>
          </cell>
          <cell r="AI93">
            <v>44773</v>
          </cell>
          <cell r="AJ93">
            <v>0.6989894380021181</v>
          </cell>
          <cell r="AK93">
            <v>44773</v>
          </cell>
          <cell r="AL93">
            <v>3.0658970884443204</v>
          </cell>
          <cell r="AM93">
            <v>44773</v>
          </cell>
          <cell r="AN93">
            <v>1.2331898087573856</v>
          </cell>
          <cell r="AO93">
            <v>44773</v>
          </cell>
          <cell r="AP93">
            <v>1.7850449242211839</v>
          </cell>
          <cell r="AQ93">
            <v>44773</v>
          </cell>
          <cell r="AR93">
            <v>14.03298637185485</v>
          </cell>
          <cell r="AS93">
            <v>44773</v>
          </cell>
          <cell r="AT93">
            <v>1.7427379215159546</v>
          </cell>
          <cell r="AU93">
            <v>44773</v>
          </cell>
          <cell r="AV93">
            <v>3.4996214765225355</v>
          </cell>
          <cell r="AW93">
            <v>44773</v>
          </cell>
          <cell r="AX93">
            <v>3.6036599229311914</v>
          </cell>
          <cell r="AY93">
            <v>44773</v>
          </cell>
          <cell r="AZ93">
            <v>1.3061960631841087</v>
          </cell>
          <cell r="BM93">
            <v>44773</v>
          </cell>
          <cell r="BN93">
            <v>59.376889925697618</v>
          </cell>
          <cell r="BO93">
            <v>44773</v>
          </cell>
          <cell r="BP93">
            <v>5.9123779463253534</v>
          </cell>
          <cell r="BQ93">
            <v>44773</v>
          </cell>
          <cell r="BR93">
            <v>14.835425619005459</v>
          </cell>
          <cell r="BS93">
            <v>44773</v>
          </cell>
          <cell r="BT93">
            <v>4.1432291666666732</v>
          </cell>
          <cell r="BU93">
            <v>44773</v>
          </cell>
          <cell r="BV93">
            <v>19.884003417686124</v>
          </cell>
          <cell r="BW93">
            <v>44773</v>
          </cell>
          <cell r="BX93">
            <v>-7.1479999999999997</v>
          </cell>
          <cell r="BY93">
            <v>44773</v>
          </cell>
          <cell r="BZ93">
            <v>267.13900000000001</v>
          </cell>
          <cell r="CA93">
            <v>44773</v>
          </cell>
          <cell r="CB93">
            <v>2.66</v>
          </cell>
          <cell r="CC93">
            <v>44773</v>
          </cell>
          <cell r="CD93">
            <v>10.48</v>
          </cell>
          <cell r="CE93">
            <v>44773</v>
          </cell>
          <cell r="CF93">
            <v>1.44</v>
          </cell>
          <cell r="CG93">
            <v>44773</v>
          </cell>
          <cell r="CH93">
            <v>0.82</v>
          </cell>
          <cell r="CI93">
            <v>44773</v>
          </cell>
          <cell r="CJ93">
            <v>0.7400000000000001</v>
          </cell>
          <cell r="CK93">
            <v>44773</v>
          </cell>
          <cell r="CL93">
            <v>66.04962158203125</v>
          </cell>
          <cell r="CM93" t="str">
            <v/>
          </cell>
        </row>
        <row r="94">
          <cell r="A94">
            <v>44804</v>
          </cell>
          <cell r="B94">
            <v>27274.456999999999</v>
          </cell>
          <cell r="C94">
            <v>13.024231012783982</v>
          </cell>
          <cell r="D94">
            <v>44804</v>
          </cell>
          <cell r="E94">
            <v>11940.772999999999</v>
          </cell>
          <cell r="F94">
            <v>8.4358442809516099</v>
          </cell>
          <cell r="G94">
            <v>44804</v>
          </cell>
          <cell r="H94">
            <v>2473.1950000000002</v>
          </cell>
          <cell r="I94">
            <v>-1.3918481849237385</v>
          </cell>
          <cell r="J94">
            <v>44804</v>
          </cell>
          <cell r="K94">
            <v>7977.71</v>
          </cell>
          <cell r="L94">
            <v>11.805666895013767</v>
          </cell>
          <cell r="M94">
            <v>44804</v>
          </cell>
          <cell r="N94">
            <v>10588.036</v>
          </cell>
          <cell r="O94">
            <v>18.401760588383631</v>
          </cell>
          <cell r="P94">
            <v>44804</v>
          </cell>
          <cell r="Q94">
            <v>38380.845000000001</v>
          </cell>
          <cell r="R94">
            <v>6.3278793706569747</v>
          </cell>
          <cell r="S94">
            <v>44804</v>
          </cell>
          <cell r="T94">
            <v>25102.098999999998</v>
          </cell>
          <cell r="U94">
            <v>5.4643528574101152</v>
          </cell>
          <cell r="V94">
            <v>44804</v>
          </cell>
          <cell r="W94">
            <v>8934.39</v>
          </cell>
          <cell r="X94">
            <v>6.4096954128632477</v>
          </cell>
          <cell r="Y94" t="str">
            <v/>
          </cell>
          <cell r="AA94" t="str">
            <v/>
          </cell>
          <cell r="AC94"/>
          <cell r="AE94">
            <v>44804</v>
          </cell>
          <cell r="AF94">
            <v>1.1638580729138985</v>
          </cell>
          <cell r="AG94">
            <v>44804</v>
          </cell>
          <cell r="AH94">
            <v>1.8399025994910148</v>
          </cell>
          <cell r="AI94">
            <v>44804</v>
          </cell>
          <cell r="AJ94">
            <v>0.68283119468493125</v>
          </cell>
          <cell r="AK94">
            <v>44804</v>
          </cell>
          <cell r="AL94">
            <v>3.0405423081162857</v>
          </cell>
          <cell r="AM94">
            <v>44804</v>
          </cell>
          <cell r="AN94">
            <v>1.2253428663601826</v>
          </cell>
          <cell r="AO94">
            <v>44804</v>
          </cell>
          <cell r="AP94">
            <v>1.6925676384920683</v>
          </cell>
          <cell r="AQ94">
            <v>44804</v>
          </cell>
          <cell r="AR94">
            <v>13.814983343404958</v>
          </cell>
          <cell r="AS94">
            <v>44804</v>
          </cell>
          <cell r="AT94">
            <v>1.7331608478045424</v>
          </cell>
          <cell r="AU94">
            <v>44804</v>
          </cell>
          <cell r="AV94">
            <v>3.4324593854189449</v>
          </cell>
          <cell r="AW94">
            <v>44804</v>
          </cell>
          <cell r="AX94">
            <v>3.6250446082535719</v>
          </cell>
          <cell r="AY94">
            <v>44804</v>
          </cell>
          <cell r="AZ94">
            <v>1.2810452954558809</v>
          </cell>
          <cell r="BM94">
            <v>44804</v>
          </cell>
          <cell r="BN94">
            <v>58.065304790503284</v>
          </cell>
          <cell r="BO94">
            <v>44804</v>
          </cell>
          <cell r="BP94">
            <v>7.0168577436261481</v>
          </cell>
          <cell r="BQ94">
            <v>44804</v>
          </cell>
          <cell r="BR94">
            <v>13.957853787808006</v>
          </cell>
          <cell r="BS94">
            <v>44804</v>
          </cell>
          <cell r="BT94">
            <v>4.1974233473038192</v>
          </cell>
          <cell r="BU94">
            <v>44804</v>
          </cell>
          <cell r="BV94">
            <v>20.125760117063219</v>
          </cell>
          <cell r="BW94">
            <v>44804</v>
          </cell>
          <cell r="BX94">
            <v>-17.834</v>
          </cell>
          <cell r="BY94">
            <v>44804</v>
          </cell>
          <cell r="BZ94">
            <v>295.56900000000002</v>
          </cell>
          <cell r="CA94">
            <v>44804</v>
          </cell>
          <cell r="CB94">
            <v>2.63</v>
          </cell>
          <cell r="CC94">
            <v>44804</v>
          </cell>
          <cell r="CD94">
            <v>10.11</v>
          </cell>
          <cell r="CE94">
            <v>44804</v>
          </cell>
          <cell r="CF94">
            <v>1.45</v>
          </cell>
          <cell r="CG94">
            <v>44804</v>
          </cell>
          <cell r="CH94">
            <v>0.82</v>
          </cell>
          <cell r="CI94">
            <v>44804</v>
          </cell>
          <cell r="CJ94">
            <v>0.72000000000000008</v>
          </cell>
          <cell r="CK94">
            <v>44804</v>
          </cell>
          <cell r="CL94">
            <v>66.190170288085938</v>
          </cell>
          <cell r="CM94" t="str">
            <v/>
          </cell>
        </row>
        <row r="95">
          <cell r="A95">
            <v>44834</v>
          </cell>
          <cell r="B95">
            <v>27372.851999999999</v>
          </cell>
          <cell r="C95">
            <v>13.049094662784322</v>
          </cell>
          <cell r="D95">
            <v>44834</v>
          </cell>
          <cell r="E95">
            <v>12021.056</v>
          </cell>
          <cell r="F95">
            <v>8.5061727548145782</v>
          </cell>
          <cell r="G95">
            <v>44834</v>
          </cell>
          <cell r="H95">
            <v>2482.42</v>
          </cell>
          <cell r="I95">
            <v>-0.58429882139038325</v>
          </cell>
          <cell r="J95">
            <v>44834</v>
          </cell>
          <cell r="K95">
            <v>8036.4880000000003</v>
          </cell>
          <cell r="L95">
            <v>11.632339075002495</v>
          </cell>
          <cell r="M95">
            <v>44834</v>
          </cell>
          <cell r="N95">
            <v>10563.325000000001</v>
          </cell>
          <cell r="O95">
            <v>17.733459336840983</v>
          </cell>
          <cell r="P95">
            <v>44834</v>
          </cell>
          <cell r="Q95">
            <v>38633.873</v>
          </cell>
          <cell r="R95">
            <v>6.879529907789883</v>
          </cell>
          <cell r="S95">
            <v>44834</v>
          </cell>
          <cell r="T95">
            <v>25096.616999999998</v>
          </cell>
          <cell r="U95">
            <v>5.591966086188771</v>
          </cell>
          <cell r="V95">
            <v>44834</v>
          </cell>
          <cell r="W95">
            <v>9119.9650000000001</v>
          </cell>
          <cell r="X95">
            <v>7.8425738337200679</v>
          </cell>
          <cell r="Y95" t="str">
            <v/>
          </cell>
          <cell r="AA95" t="str">
            <v/>
          </cell>
          <cell r="AC95"/>
          <cell r="AE95">
            <v>44834</v>
          </cell>
          <cell r="AF95">
            <v>1.1437196631921851</v>
          </cell>
          <cell r="AG95">
            <v>44834</v>
          </cell>
          <cell r="AH95">
            <v>1.8163535366766139</v>
          </cell>
          <cell r="AI95">
            <v>44834</v>
          </cell>
          <cell r="AJ95">
            <v>0.66536186841386746</v>
          </cell>
          <cell r="AK95">
            <v>44834</v>
          </cell>
          <cell r="AL95">
            <v>3.0219417475702577</v>
          </cell>
          <cell r="AM95">
            <v>44834</v>
          </cell>
          <cell r="AN95">
            <v>1.1948431962741288</v>
          </cell>
          <cell r="AO95">
            <v>44834</v>
          </cell>
          <cell r="AP95">
            <v>1.6228664517031601</v>
          </cell>
          <cell r="AQ95">
            <v>44834</v>
          </cell>
          <cell r="AR95">
            <v>13.760368161633821</v>
          </cell>
          <cell r="AS95">
            <v>44834</v>
          </cell>
          <cell r="AT95">
            <v>1.6977690079860976</v>
          </cell>
          <cell r="AU95">
            <v>44834</v>
          </cell>
          <cell r="AV95">
            <v>3.489481881967968</v>
          </cell>
          <cell r="AW95">
            <v>44834</v>
          </cell>
          <cell r="AX95">
            <v>3.6064729315949338</v>
          </cell>
          <cell r="AY95">
            <v>44834</v>
          </cell>
          <cell r="AZ95">
            <v>1.2398191315278664</v>
          </cell>
          <cell r="BM95">
            <v>44834</v>
          </cell>
          <cell r="BN95">
            <v>58.274222733977211</v>
          </cell>
          <cell r="BO95">
            <v>44834</v>
          </cell>
          <cell r="BP95">
            <v>8.5469350922802612</v>
          </cell>
          <cell r="BQ95">
            <v>44834</v>
          </cell>
          <cell r="BR95">
            <v>10.777313823398638</v>
          </cell>
          <cell r="BS95">
            <v>44834</v>
          </cell>
          <cell r="BT95">
            <v>4.7127922134026612</v>
          </cell>
          <cell r="BU95">
            <v>44834</v>
          </cell>
          <cell r="BV95">
            <v>17.530645718232062</v>
          </cell>
          <cell r="BW95">
            <v>44834</v>
          </cell>
          <cell r="BX95">
            <v>-14.728</v>
          </cell>
          <cell r="BY95">
            <v>44834</v>
          </cell>
          <cell r="BZ95">
            <v>324.18900000000002</v>
          </cell>
          <cell r="CA95">
            <v>44834</v>
          </cell>
          <cell r="CB95">
            <v>2.59</v>
          </cell>
          <cell r="CC95">
            <v>44834</v>
          </cell>
          <cell r="CD95">
            <v>9.94</v>
          </cell>
          <cell r="CE95">
            <v>44834</v>
          </cell>
          <cell r="CF95">
            <v>1.47</v>
          </cell>
          <cell r="CG95">
            <v>44834</v>
          </cell>
          <cell r="CH95">
            <v>0.82</v>
          </cell>
          <cell r="CI95">
            <v>44834</v>
          </cell>
          <cell r="CJ95">
            <v>0.71000000000000008</v>
          </cell>
          <cell r="CK95">
            <v>44834</v>
          </cell>
          <cell r="CL95">
            <v>66.004196166992188</v>
          </cell>
          <cell r="CM95" t="str">
            <v/>
          </cell>
        </row>
        <row r="96">
          <cell r="A96">
            <v>44865</v>
          </cell>
          <cell r="B96">
            <v>27691.527999999998</v>
          </cell>
          <cell r="C96">
            <v>11.888831387461307</v>
          </cell>
          <cell r="D96">
            <v>44865</v>
          </cell>
          <cell r="E96">
            <v>12081.795</v>
          </cell>
          <cell r="F96">
            <v>8.2143637345140075</v>
          </cell>
          <cell r="G96">
            <v>44865</v>
          </cell>
          <cell r="H96">
            <v>2488.4169999999999</v>
          </cell>
          <cell r="I96">
            <v>-0.1473462625130928</v>
          </cell>
          <cell r="J96">
            <v>44865</v>
          </cell>
          <cell r="K96">
            <v>8061.9849999999997</v>
          </cell>
          <cell r="L96">
            <v>11.043459229192765</v>
          </cell>
          <cell r="M96">
            <v>44865</v>
          </cell>
          <cell r="N96">
            <v>10758.844999999999</v>
          </cell>
          <cell r="O96">
            <v>14.473346392782126</v>
          </cell>
          <cell r="P96">
            <v>44865</v>
          </cell>
          <cell r="Q96">
            <v>38592.618000000002</v>
          </cell>
          <cell r="R96">
            <v>6.9347214600434359</v>
          </cell>
          <cell r="S96">
            <v>44865</v>
          </cell>
          <cell r="T96">
            <v>25052.703000000001</v>
          </cell>
          <cell r="U96">
            <v>5.698282062962301</v>
          </cell>
          <cell r="V96">
            <v>44865</v>
          </cell>
          <cell r="W96">
            <v>9196.1209999999992</v>
          </cell>
          <cell r="X96">
            <v>10.036564300664352</v>
          </cell>
          <cell r="Y96" t="str">
            <v/>
          </cell>
          <cell r="AA96" t="str">
            <v/>
          </cell>
          <cell r="AC96"/>
          <cell r="AE96">
            <v>44865</v>
          </cell>
          <cell r="AF96">
            <v>1.1521372806544068</v>
          </cell>
          <cell r="AG96">
            <v>44865</v>
          </cell>
          <cell r="AH96">
            <v>1.8631712214967293</v>
          </cell>
          <cell r="AI96">
            <v>44865</v>
          </cell>
          <cell r="AJ96">
            <v>0.64797515892994917</v>
          </cell>
          <cell r="AK96">
            <v>44865</v>
          </cell>
          <cell r="AL96">
            <v>3.1439313908701112</v>
          </cell>
          <cell r="AM96">
            <v>44865</v>
          </cell>
          <cell r="AN96">
            <v>1.1915094219092179</v>
          </cell>
          <cell r="AO96">
            <v>44865</v>
          </cell>
          <cell r="AP96">
            <v>1.4802278923025087</v>
          </cell>
          <cell r="AQ96">
            <v>44865</v>
          </cell>
          <cell r="AR96">
            <v>14.381733574615183</v>
          </cell>
          <cell r="AS96">
            <v>44865</v>
          </cell>
          <cell r="AT96">
            <v>1.6937339542164729</v>
          </cell>
          <cell r="AU96">
            <v>44865</v>
          </cell>
          <cell r="AV96">
            <v>3.383317034329326</v>
          </cell>
          <cell r="AW96">
            <v>44865</v>
          </cell>
          <cell r="AX96">
            <v>3.5862608910862055</v>
          </cell>
          <cell r="AY96">
            <v>44865</v>
          </cell>
          <cell r="AZ96">
            <v>1.2497602870555422</v>
          </cell>
          <cell r="BM96">
            <v>44865</v>
          </cell>
          <cell r="BN96">
            <v>57.372073415901006</v>
          </cell>
          <cell r="BO96">
            <v>44865</v>
          </cell>
          <cell r="BP96">
            <v>11.491337945387636</v>
          </cell>
          <cell r="BQ96">
            <v>44865</v>
          </cell>
          <cell r="BR96">
            <v>14.061797347015315</v>
          </cell>
          <cell r="BS96">
            <v>44865</v>
          </cell>
          <cell r="BT96">
            <v>4.9810508123996344</v>
          </cell>
          <cell r="BU96">
            <v>44865</v>
          </cell>
          <cell r="BV96">
            <v>25.179127142099667</v>
          </cell>
          <cell r="BW96">
            <v>44865</v>
          </cell>
          <cell r="BX96">
            <v>-17.57</v>
          </cell>
          <cell r="BY96">
            <v>44865</v>
          </cell>
          <cell r="BZ96">
            <v>385.10199999999998</v>
          </cell>
          <cell r="CA96">
            <v>44865</v>
          </cell>
          <cell r="CB96">
            <v>2.64</v>
          </cell>
          <cell r="CC96">
            <v>44865</v>
          </cell>
          <cell r="CD96">
            <v>10.49</v>
          </cell>
          <cell r="CE96">
            <v>44865</v>
          </cell>
          <cell r="CF96">
            <v>1.5</v>
          </cell>
          <cell r="CG96">
            <v>44865</v>
          </cell>
          <cell r="CH96">
            <v>0.81</v>
          </cell>
          <cell r="CI96">
            <v>44865</v>
          </cell>
          <cell r="CJ96">
            <v>0.71</v>
          </cell>
          <cell r="CK96">
            <v>44865</v>
          </cell>
          <cell r="CL96">
            <v>66.690292358398438</v>
          </cell>
          <cell r="CM96" t="str">
            <v/>
          </cell>
        </row>
        <row r="97">
          <cell r="A97">
            <v>44895</v>
          </cell>
          <cell r="B97">
            <v>27838.800999999999</v>
          </cell>
          <cell r="C97">
            <v>11.989012535787037</v>
          </cell>
          <cell r="D97">
            <v>44895</v>
          </cell>
          <cell r="E97">
            <v>12119.869000000001</v>
          </cell>
          <cell r="F97">
            <v>7.9161731585357442</v>
          </cell>
          <cell r="G97">
            <v>44895</v>
          </cell>
          <cell r="H97">
            <v>2494.8409999999999</v>
          </cell>
          <cell r="I97">
            <v>0.44225591177586843</v>
          </cell>
          <cell r="J97">
            <v>44895</v>
          </cell>
          <cell r="K97">
            <v>8092.6859999999997</v>
          </cell>
          <cell r="L97">
            <v>10.466043375404332</v>
          </cell>
          <cell r="M97">
            <v>44895</v>
          </cell>
          <cell r="N97">
            <v>10820.630999999999</v>
          </cell>
          <cell r="O97">
            <v>15.735853133135524</v>
          </cell>
          <cell r="P97">
            <v>44895</v>
          </cell>
          <cell r="Q97">
            <v>39085.974000000002</v>
          </cell>
          <cell r="R97">
            <v>7.8836247199677523</v>
          </cell>
          <cell r="S97">
            <v>44895</v>
          </cell>
          <cell r="T97">
            <v>25172.694</v>
          </cell>
          <cell r="U97">
            <v>6.0731705189608576</v>
          </cell>
          <cell r="V97">
            <v>44895</v>
          </cell>
          <cell r="W97">
            <v>9438.5139999999992</v>
          </cell>
          <cell r="X97">
            <v>11.556548691226197</v>
          </cell>
          <cell r="Y97" t="str">
            <v/>
          </cell>
          <cell r="AA97" t="str">
            <v/>
          </cell>
          <cell r="AC97"/>
          <cell r="AE97">
            <v>44895</v>
          </cell>
          <cell r="AF97">
            <v>1.1745815861291669</v>
          </cell>
          <cell r="AG97">
            <v>44895</v>
          </cell>
          <cell r="AH97">
            <v>1.9233291721777841</v>
          </cell>
          <cell r="AI97">
            <v>44895</v>
          </cell>
          <cell r="AJ97">
            <v>0.63530396567355096</v>
          </cell>
          <cell r="AK97">
            <v>44895</v>
          </cell>
          <cell r="AL97">
            <v>3.2908707882192778</v>
          </cell>
          <cell r="AM97">
            <v>44895</v>
          </cell>
          <cell r="AN97">
            <v>1.1838822688667454</v>
          </cell>
          <cell r="AO97">
            <v>44895</v>
          </cell>
          <cell r="AP97">
            <v>1.6648682162238395</v>
          </cell>
          <cell r="AQ97">
            <v>44895</v>
          </cell>
          <cell r="AR97">
            <v>14.588551573552555</v>
          </cell>
          <cell r="AS97">
            <v>44895</v>
          </cell>
          <cell r="AT97">
            <v>1.6577274457037228</v>
          </cell>
          <cell r="AU97">
            <v>44895</v>
          </cell>
          <cell r="AV97">
            <v>3.4533957288154138</v>
          </cell>
          <cell r="AW97">
            <v>44895</v>
          </cell>
          <cell r="AX97">
            <v>3.4813024009087457</v>
          </cell>
          <cell r="AY97">
            <v>44895</v>
          </cell>
          <cell r="AZ97">
            <v>1.2120888136694588</v>
          </cell>
          <cell r="BM97">
            <v>44895</v>
          </cell>
          <cell r="BN97">
            <v>55.61657825932442</v>
          </cell>
          <cell r="BO97">
            <v>44895</v>
          </cell>
          <cell r="BP97">
            <v>15.789787608787552</v>
          </cell>
          <cell r="BQ97">
            <v>44895</v>
          </cell>
          <cell r="BR97">
            <v>6.550198043812161</v>
          </cell>
          <cell r="BS97">
            <v>44895</v>
          </cell>
          <cell r="BT97">
            <v>5.4847215759267653</v>
          </cell>
          <cell r="BU97">
            <v>44895</v>
          </cell>
          <cell r="BV97">
            <v>20.720512741180428</v>
          </cell>
          <cell r="BW97">
            <v>44895</v>
          </cell>
          <cell r="BX97">
            <v>-30.001000000000001</v>
          </cell>
          <cell r="BY97">
            <v>44895</v>
          </cell>
          <cell r="BZ97">
            <v>423.35500000000002</v>
          </cell>
          <cell r="CA97">
            <v>44895</v>
          </cell>
          <cell r="CB97">
            <v>2.66</v>
          </cell>
          <cell r="CC97">
            <v>44895</v>
          </cell>
          <cell r="CD97">
            <v>10.45</v>
          </cell>
          <cell r="CE97">
            <v>44895</v>
          </cell>
          <cell r="CF97">
            <v>1.56</v>
          </cell>
          <cell r="CG97">
            <v>44895</v>
          </cell>
          <cell r="CH97">
            <v>0.82</v>
          </cell>
          <cell r="CI97">
            <v>44895</v>
          </cell>
          <cell r="CJ97">
            <v>0.70000000000000007</v>
          </cell>
          <cell r="CK97">
            <v>44895</v>
          </cell>
          <cell r="CL97">
            <v>66.280555725097656</v>
          </cell>
          <cell r="CM97" t="str">
            <v/>
          </cell>
        </row>
        <row r="98">
          <cell r="A98">
            <v>44926</v>
          </cell>
          <cell r="B98">
            <v>27526.337</v>
          </cell>
          <cell r="C98">
            <v>9.9940164563035783</v>
          </cell>
          <cell r="D98">
            <v>44926</v>
          </cell>
          <cell r="E98">
            <v>12137.904</v>
          </cell>
          <cell r="F98">
            <v>7.76558482647145</v>
          </cell>
          <cell r="G98">
            <v>44926</v>
          </cell>
          <cell r="H98">
            <v>2493.6590000000001</v>
          </cell>
          <cell r="I98">
            <v>0.88515159116102637</v>
          </cell>
          <cell r="J98">
            <v>44926</v>
          </cell>
          <cell r="K98">
            <v>8105.9840000000004</v>
          </cell>
          <cell r="L98">
            <v>9.9463830606822299</v>
          </cell>
          <cell r="M98">
            <v>44926</v>
          </cell>
          <cell r="N98">
            <v>10486.958000000001</v>
          </cell>
          <cell r="O98">
            <v>12.763668254346495</v>
          </cell>
          <cell r="P98">
            <v>44926</v>
          </cell>
          <cell r="Q98">
            <v>39756.124000000003</v>
          </cell>
          <cell r="R98">
            <v>6.9137331816315761</v>
          </cell>
          <cell r="S98">
            <v>44926</v>
          </cell>
          <cell r="T98">
            <v>25784.491999999998</v>
          </cell>
          <cell r="U98">
            <v>7.6463792071108649</v>
          </cell>
          <cell r="V98">
            <v>44926</v>
          </cell>
          <cell r="W98">
            <v>9709.9560000000001</v>
          </cell>
          <cell r="X98">
            <v>7.9125724162212308</v>
          </cell>
          <cell r="Y98" t="str">
            <v/>
          </cell>
          <cell r="AA98" t="str">
            <v/>
          </cell>
          <cell r="AC98"/>
          <cell r="AE98">
            <v>44926</v>
          </cell>
          <cell r="AF98">
            <v>1.1257299293292187</v>
          </cell>
          <cell r="AG98">
            <v>44926</v>
          </cell>
          <cell r="AH98">
            <v>1.8237498495810613</v>
          </cell>
          <cell r="AI98">
            <v>44926</v>
          </cell>
          <cell r="AJ98">
            <v>0.60374258773190614</v>
          </cell>
          <cell r="AK98">
            <v>44926</v>
          </cell>
          <cell r="AL98">
            <v>3.1552019095874835</v>
          </cell>
          <cell r="AM98">
            <v>44926</v>
          </cell>
          <cell r="AN98">
            <v>1.1239490489232304</v>
          </cell>
          <cell r="AO98">
            <v>44926</v>
          </cell>
          <cell r="AP98">
            <v>1.5639768944511221</v>
          </cell>
          <cell r="AQ98">
            <v>44926</v>
          </cell>
          <cell r="AR98">
            <v>14.753847620706798</v>
          </cell>
          <cell r="AS98">
            <v>44926</v>
          </cell>
          <cell r="AT98">
            <v>1.644136463813749</v>
          </cell>
          <cell r="AU98">
            <v>44926</v>
          </cell>
          <cell r="AV98">
            <v>3.3749053586782867</v>
          </cell>
          <cell r="AW98">
            <v>44926</v>
          </cell>
          <cell r="AX98">
            <v>3.4950180931263293</v>
          </cell>
          <cell r="AY98">
            <v>44926</v>
          </cell>
          <cell r="AZ98">
            <v>1.1833860139186541</v>
          </cell>
          <cell r="BM98">
            <v>44926</v>
          </cell>
          <cell r="BN98">
            <v>56.009274028230749</v>
          </cell>
          <cell r="BO98">
            <v>44926</v>
          </cell>
          <cell r="BP98">
            <v>19.621370870990962</v>
          </cell>
          <cell r="BQ98">
            <v>44926</v>
          </cell>
          <cell r="BR98">
            <v>-2.2669131289396183</v>
          </cell>
          <cell r="BS98">
            <v>44926</v>
          </cell>
          <cell r="BT98">
            <v>5.6445033866183492</v>
          </cell>
          <cell r="BU98">
            <v>44926</v>
          </cell>
          <cell r="BV98">
            <v>14.131084455725219</v>
          </cell>
          <cell r="BW98">
            <v>44926</v>
          </cell>
          <cell r="BX98">
            <v>-14.137</v>
          </cell>
          <cell r="BY98">
            <v>44926</v>
          </cell>
          <cell r="BZ98">
            <v>501.71600000000001</v>
          </cell>
          <cell r="CA98">
            <v>44926</v>
          </cell>
          <cell r="CB98">
            <v>2.68</v>
          </cell>
          <cell r="CC98">
            <v>44926</v>
          </cell>
          <cell r="CD98">
            <v>10.82</v>
          </cell>
          <cell r="CE98">
            <v>44926</v>
          </cell>
          <cell r="CF98">
            <v>1.61</v>
          </cell>
          <cell r="CG98">
            <v>44926</v>
          </cell>
          <cell r="CH98">
            <v>0.84</v>
          </cell>
          <cell r="CI98">
            <v>44926</v>
          </cell>
          <cell r="CJ98">
            <v>0.71000000000000008</v>
          </cell>
          <cell r="CK98">
            <v>44926</v>
          </cell>
          <cell r="CL98">
            <v>63.741973876953125</v>
          </cell>
          <cell r="CM98" t="str">
            <v/>
          </cell>
        </row>
        <row r="99">
          <cell r="A99">
            <v>44957</v>
          </cell>
          <cell r="B99">
            <v>27725.326000000001</v>
          </cell>
          <cell r="C99">
            <v>9.5279202644535932</v>
          </cell>
          <cell r="D99">
            <v>44957</v>
          </cell>
          <cell r="E99">
            <v>12136.938</v>
          </cell>
          <cell r="F99">
            <v>7.4895166852710027</v>
          </cell>
          <cell r="G99">
            <v>44957</v>
          </cell>
          <cell r="H99">
            <v>2503.4810000000002</v>
          </cell>
          <cell r="I99">
            <v>1.6335788363465831</v>
          </cell>
          <cell r="J99">
            <v>44957</v>
          </cell>
          <cell r="K99">
            <v>8102.4160000000002</v>
          </cell>
          <cell r="L99">
            <v>9.1954064813351</v>
          </cell>
          <cell r="M99">
            <v>44957</v>
          </cell>
          <cell r="N99">
            <v>10714.235000000001</v>
          </cell>
          <cell r="O99">
            <v>11.949728840800322</v>
          </cell>
          <cell r="P99">
            <v>44957</v>
          </cell>
          <cell r="Q99">
            <v>39503.976000000002</v>
          </cell>
          <cell r="R99">
            <v>6.7767028142857511</v>
          </cell>
          <cell r="S99">
            <v>44957</v>
          </cell>
          <cell r="T99">
            <v>25851.200000000001</v>
          </cell>
          <cell r="U99">
            <v>6.62287453969721</v>
          </cell>
          <cell r="V99">
            <v>44957</v>
          </cell>
          <cell r="W99">
            <v>9406.9500000000007</v>
          </cell>
          <cell r="X99">
            <v>10.777310632440894</v>
          </cell>
          <cell r="Y99" t="str">
            <v/>
          </cell>
          <cell r="AA99" t="str">
            <v/>
          </cell>
          <cell r="AC99"/>
          <cell r="AE99">
            <v>44957</v>
          </cell>
          <cell r="AF99">
            <v>1.1409967802746577</v>
          </cell>
          <cell r="AG99">
            <v>44957</v>
          </cell>
          <cell r="AH99">
            <v>1.8136325145403018</v>
          </cell>
          <cell r="AI99">
            <v>44957</v>
          </cell>
          <cell r="AJ99">
            <v>0.59396755082484276</v>
          </cell>
          <cell r="AK99">
            <v>44957</v>
          </cell>
          <cell r="AL99">
            <v>3.147697073752191</v>
          </cell>
          <cell r="AM99">
            <v>44957</v>
          </cell>
          <cell r="AN99">
            <v>1.1074300045506626</v>
          </cell>
          <cell r="AO99">
            <v>44957</v>
          </cell>
          <cell r="AP99">
            <v>1.5943601598465116</v>
          </cell>
          <cell r="AQ99">
            <v>44957</v>
          </cell>
          <cell r="AR99">
            <v>14.725361315180688</v>
          </cell>
          <cell r="AS99">
            <v>44957</v>
          </cell>
          <cell r="AT99">
            <v>1.6503890538865826</v>
          </cell>
          <cell r="AU99">
            <v>44957</v>
          </cell>
          <cell r="AV99">
            <v>3.4195899535336314</v>
          </cell>
          <cell r="AW99">
            <v>44957</v>
          </cell>
          <cell r="AX99">
            <v>3.5016447634069201</v>
          </cell>
          <cell r="AY99">
            <v>44957</v>
          </cell>
          <cell r="AZ99">
            <v>1.1869624261485947</v>
          </cell>
          <cell r="BM99">
            <v>44957</v>
          </cell>
          <cell r="BN99">
            <v>56.405825817177082</v>
          </cell>
          <cell r="BO99">
            <v>44957</v>
          </cell>
          <cell r="BP99">
            <v>90.170291687742377</v>
          </cell>
          <cell r="BQ99">
            <v>44957</v>
          </cell>
          <cell r="BR99">
            <v>-0.74521651560925939</v>
          </cell>
          <cell r="BS99">
            <v>44957</v>
          </cell>
          <cell r="BT99">
            <v>37.447562613354755</v>
          </cell>
          <cell r="BU99">
            <v>44957</v>
          </cell>
          <cell r="BV99">
            <v>99.60709151892668</v>
          </cell>
          <cell r="BW99">
            <v>44957</v>
          </cell>
          <cell r="BX99">
            <v>-1.351</v>
          </cell>
          <cell r="BY99">
            <v>44957</v>
          </cell>
          <cell r="BZ99">
            <v>35.481000000000002</v>
          </cell>
          <cell r="CA99">
            <v>44957</v>
          </cell>
          <cell r="CB99">
            <v>3.34</v>
          </cell>
          <cell r="CC99">
            <v>44957</v>
          </cell>
          <cell r="CD99">
            <v>9.5500000000000007</v>
          </cell>
          <cell r="CE99">
            <v>44957</v>
          </cell>
          <cell r="CF99">
            <v>2.52</v>
          </cell>
          <cell r="CG99">
            <v>44957</v>
          </cell>
          <cell r="CH99">
            <v>0.82</v>
          </cell>
          <cell r="CI99">
            <v>44957</v>
          </cell>
          <cell r="CJ99">
            <v>1.4700000000000002</v>
          </cell>
          <cell r="CK99">
            <v>44957</v>
          </cell>
          <cell r="CL99">
            <v>64.81103515625</v>
          </cell>
          <cell r="CM99" t="str">
            <v/>
          </cell>
        </row>
        <row r="100">
          <cell r="A100">
            <v>44985</v>
          </cell>
          <cell r="B100">
            <v>26798.543000000001</v>
          </cell>
          <cell r="C100">
            <v>5.1543294312677901</v>
          </cell>
          <cell r="D100">
            <v>44985</v>
          </cell>
          <cell r="E100">
            <v>12123.206</v>
          </cell>
          <cell r="F100">
            <v>6.8839104228776815</v>
          </cell>
          <cell r="G100">
            <v>44985</v>
          </cell>
          <cell r="H100">
            <v>2506.2139999999999</v>
          </cell>
          <cell r="I100">
            <v>1.8423520730016296</v>
          </cell>
          <cell r="J100">
            <v>44985</v>
          </cell>
          <cell r="K100">
            <v>8100.2960000000003</v>
          </cell>
          <cell r="L100">
            <v>8.3921350329312805</v>
          </cell>
          <cell r="M100">
            <v>44985</v>
          </cell>
          <cell r="N100">
            <v>10449.973</v>
          </cell>
          <cell r="O100">
            <v>7.9175544930841335</v>
          </cell>
          <cell r="P100">
            <v>44985</v>
          </cell>
          <cell r="Q100">
            <v>39204.690999999999</v>
          </cell>
          <cell r="R100">
            <v>6.0573752063035835</v>
          </cell>
          <cell r="S100">
            <v>44985</v>
          </cell>
          <cell r="T100">
            <v>25985.925999999999</v>
          </cell>
          <cell r="U100">
            <v>7.0751378205907489</v>
          </cell>
          <cell r="V100">
            <v>44985</v>
          </cell>
          <cell r="W100">
            <v>9155.5429999999997</v>
          </cell>
          <cell r="X100">
            <v>6.6711973507498579</v>
          </cell>
          <cell r="Y100" t="str">
            <v/>
          </cell>
          <cell r="AA100" t="str">
            <v/>
          </cell>
          <cell r="AC100"/>
          <cell r="AE100">
            <v>44985</v>
          </cell>
          <cell r="AF100">
            <v>1.067598716244099</v>
          </cell>
          <cell r="AG100">
            <v>44985</v>
          </cell>
          <cell r="AH100">
            <v>1.6859819523130839</v>
          </cell>
          <cell r="AI100">
            <v>44985</v>
          </cell>
          <cell r="AJ100">
            <v>0.57384160289462849</v>
          </cell>
          <cell r="AK100">
            <v>44985</v>
          </cell>
          <cell r="AL100">
            <v>2.9558544036350836</v>
          </cell>
          <cell r="AM100">
            <v>44985</v>
          </cell>
          <cell r="AN100">
            <v>1.0557944227977718</v>
          </cell>
          <cell r="AO100">
            <v>44985</v>
          </cell>
          <cell r="AP100">
            <v>1.5665354566319658</v>
          </cell>
          <cell r="AQ100">
            <v>44985</v>
          </cell>
          <cell r="AR100">
            <v>14.136940755850047</v>
          </cell>
          <cell r="AS100">
            <v>44985</v>
          </cell>
          <cell r="AT100">
            <v>1.5962127718733472</v>
          </cell>
          <cell r="AU100">
            <v>44985</v>
          </cell>
          <cell r="AV100">
            <v>3.2455445377088026</v>
          </cell>
          <cell r="AW100">
            <v>44985</v>
          </cell>
          <cell r="AX100">
            <v>3.357753676541452</v>
          </cell>
          <cell r="AY100">
            <v>44985</v>
          </cell>
          <cell r="AZ100">
            <v>1.159547596158137</v>
          </cell>
          <cell r="BM100">
            <v>44985</v>
          </cell>
          <cell r="BN100">
            <v>55.912931068376651</v>
          </cell>
          <cell r="BO100">
            <v>44985</v>
          </cell>
          <cell r="BP100">
            <v>92.829284383731746</v>
          </cell>
          <cell r="BQ100">
            <v>44985</v>
          </cell>
          <cell r="BR100">
            <v>-70.364949782480252</v>
          </cell>
          <cell r="BS100">
            <v>44985</v>
          </cell>
          <cell r="BT100">
            <v>28.894175439680538</v>
          </cell>
          <cell r="BU100">
            <v>44985</v>
          </cell>
          <cell r="BV100">
            <v>12.20932651108615</v>
          </cell>
          <cell r="BW100">
            <v>44985</v>
          </cell>
          <cell r="BX100">
            <v>15.135999999999999</v>
          </cell>
          <cell r="BY100">
            <v>44985</v>
          </cell>
          <cell r="BZ100">
            <v>54.082000000000001</v>
          </cell>
          <cell r="CA100">
            <v>44985</v>
          </cell>
          <cell r="CB100">
            <v>2.74</v>
          </cell>
          <cell r="CC100">
            <v>44985</v>
          </cell>
          <cell r="CD100">
            <v>8.52</v>
          </cell>
          <cell r="CE100">
            <v>44985</v>
          </cell>
          <cell r="CF100">
            <v>2.59</v>
          </cell>
          <cell r="CG100">
            <v>44985</v>
          </cell>
          <cell r="CH100">
            <v>0.85</v>
          </cell>
          <cell r="CI100">
            <v>44985</v>
          </cell>
          <cell r="CJ100">
            <v>1.1799999999999997</v>
          </cell>
          <cell r="CK100">
            <v>44985</v>
          </cell>
          <cell r="CL100">
            <v>64.235160827636719</v>
          </cell>
          <cell r="CM100" t="str">
            <v/>
          </cell>
        </row>
        <row r="101">
          <cell r="A101">
            <v>45016</v>
          </cell>
          <cell r="B101">
            <v>26728.625</v>
          </cell>
          <cell r="C101">
            <v>3.5855504481380862</v>
          </cell>
          <cell r="D101">
            <v>45016</v>
          </cell>
          <cell r="E101">
            <v>12185.183999999999</v>
          </cell>
          <cell r="F101">
            <v>6.1117900653694379</v>
          </cell>
          <cell r="G101">
            <v>45016</v>
          </cell>
          <cell r="H101">
            <v>2528.3609999999999</v>
          </cell>
          <cell r="I101">
            <v>2.489930829174325</v>
          </cell>
          <cell r="J101">
            <v>45016</v>
          </cell>
          <cell r="K101">
            <v>8103.0770000000002</v>
          </cell>
          <cell r="L101">
            <v>6.9927968374904115</v>
          </cell>
          <cell r="M101">
            <v>45016</v>
          </cell>
          <cell r="N101">
            <v>10329.291999999999</v>
          </cell>
          <cell r="O101">
            <v>5.4438694938041099</v>
          </cell>
          <cell r="P101">
            <v>45016</v>
          </cell>
          <cell r="Q101">
            <v>39192.896999999997</v>
          </cell>
          <cell r="R101">
            <v>5.858770151924042</v>
          </cell>
          <cell r="S101">
            <v>45016</v>
          </cell>
          <cell r="T101">
            <v>25843.919999999998</v>
          </cell>
          <cell r="U101">
            <v>7.7168769578032093</v>
          </cell>
          <cell r="V101">
            <v>45016</v>
          </cell>
          <cell r="W101">
            <v>9423.0409999999993</v>
          </cell>
          <cell r="X101">
            <v>7.1505237139576572</v>
          </cell>
          <cell r="Y101" t="str">
            <v/>
          </cell>
          <cell r="AA101" t="str">
            <v/>
          </cell>
          <cell r="AC101"/>
          <cell r="AE101">
            <v>45016</v>
          </cell>
          <cell r="AF101">
            <v>1.053126360498116</v>
          </cell>
          <cell r="AG101">
            <v>45016</v>
          </cell>
          <cell r="AH101">
            <v>1.619350660914791</v>
          </cell>
          <cell r="AI101">
            <v>45016</v>
          </cell>
          <cell r="AJ101">
            <v>0.5725508798449146</v>
          </cell>
          <cell r="AK101">
            <v>45016</v>
          </cell>
          <cell r="AL101">
            <v>2.7966135697773704</v>
          </cell>
          <cell r="AM101">
            <v>45016</v>
          </cell>
          <cell r="AN101">
            <v>1.0073804225918208</v>
          </cell>
          <cell r="AO101">
            <v>45016</v>
          </cell>
          <cell r="AP101">
            <v>1.5187896895556303</v>
          </cell>
          <cell r="AQ101">
            <v>45016</v>
          </cell>
          <cell r="AR101">
            <v>13.510589142247762</v>
          </cell>
          <cell r="AS101">
            <v>45016</v>
          </cell>
          <cell r="AT101">
            <v>1.5808188293431564</v>
          </cell>
          <cell r="AU101">
            <v>45016</v>
          </cell>
          <cell r="AV101">
            <v>3.1821129231255867</v>
          </cell>
          <cell r="AW101">
            <v>45016</v>
          </cell>
          <cell r="AX101">
            <v>3.3407201493778786</v>
          </cell>
          <cell r="AY101">
            <v>45016</v>
          </cell>
          <cell r="AZ101">
            <v>1.1306537558033507</v>
          </cell>
          <cell r="BM101">
            <v>45016</v>
          </cell>
          <cell r="BN101">
            <v>56.788562422994893</v>
          </cell>
          <cell r="BO101">
            <v>45016</v>
          </cell>
          <cell r="BP101">
            <v>95.966047194652631</v>
          </cell>
          <cell r="BQ101">
            <v>45016</v>
          </cell>
          <cell r="BR101">
            <v>-44.650506661939779</v>
          </cell>
          <cell r="BS101">
            <v>45016</v>
          </cell>
          <cell r="BT101">
            <v>24.069840620948966</v>
          </cell>
          <cell r="BU101">
            <v>45016</v>
          </cell>
          <cell r="BV101">
            <v>43.18640724301892</v>
          </cell>
          <cell r="BW101">
            <v>45016</v>
          </cell>
          <cell r="BX101">
            <v>-1.619</v>
          </cell>
          <cell r="BY101">
            <v>45016</v>
          </cell>
          <cell r="BZ101">
            <v>127.956</v>
          </cell>
          <cell r="CA101">
            <v>45016</v>
          </cell>
          <cell r="CB101">
            <v>3.13</v>
          </cell>
          <cell r="CC101">
            <v>45016</v>
          </cell>
          <cell r="CD101">
            <v>12.38</v>
          </cell>
          <cell r="CE101">
            <v>45016</v>
          </cell>
          <cell r="CF101">
            <v>2.65</v>
          </cell>
          <cell r="CG101">
            <v>45016</v>
          </cell>
          <cell r="CH101">
            <v>0.85</v>
          </cell>
          <cell r="CI101">
            <v>45016</v>
          </cell>
          <cell r="CJ101">
            <v>0.9900000000000001</v>
          </cell>
          <cell r="CK101">
            <v>45016</v>
          </cell>
          <cell r="CL101">
            <v>63.840137481689453</v>
          </cell>
          <cell r="CM101" t="str">
            <v/>
          </cell>
        </row>
        <row r="102">
          <cell r="A102">
            <v>45046</v>
          </cell>
          <cell r="B102">
            <v>27002.843000000001</v>
          </cell>
          <cell r="C102">
            <v>3.3358821442877051</v>
          </cell>
          <cell r="D102">
            <v>45046</v>
          </cell>
          <cell r="E102">
            <v>12202.25</v>
          </cell>
          <cell r="F102">
            <v>5.4629774798546693</v>
          </cell>
          <cell r="G102">
            <v>45046</v>
          </cell>
          <cell r="H102">
            <v>2548.0720000000001</v>
          </cell>
          <cell r="I102">
            <v>3.2228688097905023</v>
          </cell>
          <cell r="J102">
            <v>45046</v>
          </cell>
          <cell r="K102">
            <v>8102.8320000000003</v>
          </cell>
          <cell r="L102">
            <v>5.8700080629071394</v>
          </cell>
          <cell r="M102">
            <v>45046</v>
          </cell>
          <cell r="N102">
            <v>10584.620999999999</v>
          </cell>
          <cell r="O102">
            <v>6.0680194422576328</v>
          </cell>
          <cell r="P102">
            <v>45046</v>
          </cell>
          <cell r="Q102">
            <v>39008.605000000003</v>
          </cell>
          <cell r="R102">
            <v>5.1307953637952153</v>
          </cell>
          <cell r="S102">
            <v>45046</v>
          </cell>
          <cell r="T102">
            <v>25828.678</v>
          </cell>
          <cell r="U102">
            <v>6.2032972486798288</v>
          </cell>
          <cell r="V102">
            <v>45046</v>
          </cell>
          <cell r="W102">
            <v>9314.8009999999995</v>
          </cell>
          <cell r="X102">
            <v>7.262759416754494</v>
          </cell>
          <cell r="Y102" t="str">
            <v/>
          </cell>
          <cell r="AA102" t="str">
            <v/>
          </cell>
          <cell r="AC102"/>
          <cell r="AE102">
            <v>45046</v>
          </cell>
          <cell r="AF102">
            <v>1.049891988558016</v>
          </cell>
          <cell r="AG102">
            <v>45046</v>
          </cell>
          <cell r="AH102">
            <v>1.5911480991250913</v>
          </cell>
          <cell r="AI102">
            <v>45046</v>
          </cell>
          <cell r="AJ102">
            <v>0.56173738009836782</v>
          </cell>
          <cell r="AK102">
            <v>45046</v>
          </cell>
          <cell r="AL102">
            <v>2.7478100615556986</v>
          </cell>
          <cell r="AM102">
            <v>45046</v>
          </cell>
          <cell r="AN102">
            <v>0.98149527135263159</v>
          </cell>
          <cell r="AO102">
            <v>45046</v>
          </cell>
          <cell r="AP102">
            <v>1.4753042749345353</v>
          </cell>
          <cell r="AQ102">
            <v>45046</v>
          </cell>
          <cell r="AR102">
            <v>13.183598400420763</v>
          </cell>
          <cell r="AS102">
            <v>45046</v>
          </cell>
          <cell r="AT102">
            <v>1.5874891277254961</v>
          </cell>
          <cell r="AU102">
            <v>45046</v>
          </cell>
          <cell r="AV102">
            <v>3.160058596053346</v>
          </cell>
          <cell r="AW102">
            <v>45046</v>
          </cell>
          <cell r="AX102">
            <v>3.3430901164020375</v>
          </cell>
          <cell r="AY102">
            <v>45046</v>
          </cell>
          <cell r="AZ102">
            <v>1.1355104160576841</v>
          </cell>
          <cell r="BM102">
            <v>45046</v>
          </cell>
          <cell r="BN102">
            <v>57.406737842685686</v>
          </cell>
          <cell r="BO102">
            <v>45046</v>
          </cell>
          <cell r="BP102">
            <v>99.717975850796464</v>
          </cell>
          <cell r="BQ102">
            <v>45046</v>
          </cell>
          <cell r="BR102">
            <v>-35.676935641205965</v>
          </cell>
          <cell r="BS102">
            <v>45046</v>
          </cell>
          <cell r="BT102">
            <v>20.565503551176811</v>
          </cell>
          <cell r="BU102">
            <v>45046</v>
          </cell>
          <cell r="BV102">
            <v>68.670122598842269</v>
          </cell>
          <cell r="BW102">
            <v>45046</v>
          </cell>
          <cell r="BX102">
            <v>-7.56</v>
          </cell>
          <cell r="BY102">
            <v>45046</v>
          </cell>
          <cell r="BZ102">
            <v>197.84700000000001</v>
          </cell>
          <cell r="CA102">
            <v>45046</v>
          </cell>
          <cell r="CB102">
            <v>3.27</v>
          </cell>
          <cell r="CC102">
            <v>45046</v>
          </cell>
          <cell r="CD102">
            <v>14.11</v>
          </cell>
          <cell r="CE102">
            <v>45046</v>
          </cell>
          <cell r="CF102">
            <v>2.71</v>
          </cell>
          <cell r="CG102">
            <v>45046</v>
          </cell>
          <cell r="CH102">
            <v>0.87</v>
          </cell>
          <cell r="CI102">
            <v>45046</v>
          </cell>
          <cell r="CJ102">
            <v>0.91</v>
          </cell>
          <cell r="CK102">
            <v>45046</v>
          </cell>
          <cell r="CL102">
            <v>64.839546203613281</v>
          </cell>
          <cell r="CM102" t="str">
            <v/>
          </cell>
        </row>
        <row r="103">
          <cell r="A103">
            <v>45077</v>
          </cell>
          <cell r="B103">
            <v>27028.564999999999</v>
          </cell>
          <cell r="C103">
            <v>2.7088025395007209</v>
          </cell>
          <cell r="D103">
            <v>45077</v>
          </cell>
          <cell r="E103">
            <v>12238.725</v>
          </cell>
          <cell r="F103">
            <v>4.8515964033526648</v>
          </cell>
          <cell r="G103">
            <v>45077</v>
          </cell>
          <cell r="H103">
            <v>2570.3890000000001</v>
          </cell>
          <cell r="I103">
            <v>4.1135224618271016</v>
          </cell>
          <cell r="J103">
            <v>45077</v>
          </cell>
          <cell r="K103">
            <v>8107.9089999999997</v>
          </cell>
          <cell r="L103">
            <v>4.6827732931468136</v>
          </cell>
          <cell r="M103">
            <v>45077</v>
          </cell>
          <cell r="N103">
            <v>10525.384</v>
          </cell>
          <cell r="O103">
            <v>4.9054908271593423</v>
          </cell>
          <cell r="P103">
            <v>45077</v>
          </cell>
          <cell r="Q103">
            <v>39264.953000000001</v>
          </cell>
          <cell r="R103">
            <v>4.7165298940648359</v>
          </cell>
          <cell r="S103">
            <v>45077</v>
          </cell>
          <cell r="T103">
            <v>25897.481</v>
          </cell>
          <cell r="U103">
            <v>5.1695197045935393</v>
          </cell>
          <cell r="V103">
            <v>45077</v>
          </cell>
          <cell r="W103">
            <v>9458.0969999999998</v>
          </cell>
          <cell r="X103">
            <v>10.693764709228205</v>
          </cell>
          <cell r="Y103" t="str">
            <v/>
          </cell>
          <cell r="AA103" t="str">
            <v/>
          </cell>
          <cell r="AC103"/>
          <cell r="AE103">
            <v>45077</v>
          </cell>
          <cell r="AF103">
            <v>1.0319791492662644</v>
          </cell>
          <cell r="AG103">
            <v>45077</v>
          </cell>
          <cell r="AH103">
            <v>1.590267575240401</v>
          </cell>
          <cell r="AI103">
            <v>45077</v>
          </cell>
          <cell r="AJ103">
            <v>0.5582860973327336</v>
          </cell>
          <cell r="AK103">
            <v>45077</v>
          </cell>
          <cell r="AL103">
            <v>2.7329537681193541</v>
          </cell>
          <cell r="AM103">
            <v>45077</v>
          </cell>
          <cell r="AN103">
            <v>1.0041709909914984</v>
          </cell>
          <cell r="AO103">
            <v>45077</v>
          </cell>
          <cell r="AP103">
            <v>1.5114117324073262</v>
          </cell>
          <cell r="AQ103">
            <v>45077</v>
          </cell>
          <cell r="AR103">
            <v>13.03300156424744</v>
          </cell>
          <cell r="AS103">
            <v>45077</v>
          </cell>
          <cell r="AT103">
            <v>1.5427170568149353</v>
          </cell>
          <cell r="AU103">
            <v>45077</v>
          </cell>
          <cell r="AV103">
            <v>3.3062396969986683</v>
          </cell>
          <cell r="AW103">
            <v>45077</v>
          </cell>
          <cell r="AX103">
            <v>3.223346525692822</v>
          </cell>
          <cell r="AY103">
            <v>45077</v>
          </cell>
          <cell r="AZ103">
            <v>1.1159410891436876</v>
          </cell>
          <cell r="BM103">
            <v>45077</v>
          </cell>
          <cell r="BN103">
            <v>57.81383436215647</v>
          </cell>
          <cell r="BO103">
            <v>45077</v>
          </cell>
          <cell r="BP103">
            <v>101.65066205415725</v>
          </cell>
          <cell r="BQ103">
            <v>45077</v>
          </cell>
          <cell r="BR103">
            <v>20.014592954450407</v>
          </cell>
          <cell r="BS103">
            <v>45077</v>
          </cell>
          <cell r="BT103">
            <v>17.499216526076623</v>
          </cell>
          <cell r="BU103">
            <v>45077</v>
          </cell>
          <cell r="BV103">
            <v>141.43621551267015</v>
          </cell>
          <cell r="BW103">
            <v>45077</v>
          </cell>
          <cell r="BX103">
            <v>-13.029</v>
          </cell>
          <cell r="BY103">
            <v>45077</v>
          </cell>
          <cell r="BZ103">
            <v>384.40800000000002</v>
          </cell>
          <cell r="CA103">
            <v>45077</v>
          </cell>
          <cell r="CB103">
            <v>3.93</v>
          </cell>
          <cell r="CC103">
            <v>45077</v>
          </cell>
          <cell r="CD103">
            <v>21.29</v>
          </cell>
          <cell r="CE103">
            <v>45077</v>
          </cell>
          <cell r="CF103">
            <v>2.75</v>
          </cell>
          <cell r="CG103">
            <v>45077</v>
          </cell>
          <cell r="CH103">
            <v>0.87</v>
          </cell>
          <cell r="CI103">
            <v>45077</v>
          </cell>
          <cell r="CJ103">
            <v>0.85</v>
          </cell>
          <cell r="CK103">
            <v>45077</v>
          </cell>
          <cell r="CL103">
            <v>64.386184692382813</v>
          </cell>
          <cell r="CM103" t="str">
            <v/>
          </cell>
        </row>
        <row r="104">
          <cell r="A104">
            <v>45107</v>
          </cell>
          <cell r="B104">
            <v>27063.776999999998</v>
          </cell>
          <cell r="C104">
            <v>1.9932142146487752</v>
          </cell>
          <cell r="D104">
            <v>45107</v>
          </cell>
          <cell r="E104">
            <v>12198.972</v>
          </cell>
          <cell r="F104">
            <v>3.9964515466555772</v>
          </cell>
          <cell r="G104">
            <v>45107</v>
          </cell>
          <cell r="H104">
            <v>2571.451</v>
          </cell>
          <cell r="I104">
            <v>4.3158329016337538</v>
          </cell>
          <cell r="J104">
            <v>45107</v>
          </cell>
          <cell r="K104">
            <v>8102.4070000000002</v>
          </cell>
          <cell r="L104">
            <v>3.3097759264612003</v>
          </cell>
          <cell r="M104">
            <v>45107</v>
          </cell>
          <cell r="N104">
            <v>10549.359</v>
          </cell>
          <cell r="O104">
            <v>4.2558128617983026</v>
          </cell>
          <cell r="P104">
            <v>45107</v>
          </cell>
          <cell r="Q104">
            <v>39634.557000000001</v>
          </cell>
          <cell r="R104">
            <v>5.0876346809138218</v>
          </cell>
          <cell r="S104">
            <v>45107</v>
          </cell>
          <cell r="T104">
            <v>26379.726999999999</v>
          </cell>
          <cell r="U104">
            <v>5.3928665630199379</v>
          </cell>
          <cell r="V104">
            <v>45107</v>
          </cell>
          <cell r="W104">
            <v>9374.1090000000004</v>
          </cell>
          <cell r="X104">
            <v>10.556801640948631</v>
          </cell>
          <cell r="Y104" t="str">
            <v/>
          </cell>
          <cell r="AA104" t="str">
            <v/>
          </cell>
          <cell r="AC104"/>
          <cell r="AE104">
            <v>45107</v>
          </cell>
          <cell r="AF104">
            <v>1.0018845846950508</v>
          </cell>
          <cell r="AG104">
            <v>45107</v>
          </cell>
          <cell r="AH104">
            <v>1.5785419052188561</v>
          </cell>
          <cell r="AI104">
            <v>45107</v>
          </cell>
          <cell r="AJ104">
            <v>0.48220631967141708</v>
          </cell>
          <cell r="AK104">
            <v>45107</v>
          </cell>
          <cell r="AL104">
            <v>2.7837607148292602</v>
          </cell>
          <cell r="AM104">
            <v>45107</v>
          </cell>
          <cell r="AN104">
            <v>0.9927723439431374</v>
          </cell>
          <cell r="AO104">
            <v>45107</v>
          </cell>
          <cell r="AP104">
            <v>1.1929280358780154</v>
          </cell>
          <cell r="AQ104">
            <v>45107</v>
          </cell>
          <cell r="AR104">
            <v>11.658964339087834</v>
          </cell>
          <cell r="AS104">
            <v>45107</v>
          </cell>
          <cell r="AT104">
            <v>1.5408900278225353</v>
          </cell>
          <cell r="AU104">
            <v>45107</v>
          </cell>
          <cell r="AV104">
            <v>3.4407013645979063</v>
          </cell>
          <cell r="AW104">
            <v>45107</v>
          </cell>
          <cell r="AX104">
            <v>3.2341351765704949</v>
          </cell>
          <cell r="AY104">
            <v>45107</v>
          </cell>
          <cell r="AZ104">
            <v>1.1134485023147704</v>
          </cell>
          <cell r="BM104">
            <v>45107</v>
          </cell>
          <cell r="BN104">
            <v>57.814328637806092</v>
          </cell>
          <cell r="BO104">
            <v>45107</v>
          </cell>
          <cell r="BP104">
            <v>104.46060688486992</v>
          </cell>
          <cell r="BQ104">
            <v>45107</v>
          </cell>
          <cell r="BR104">
            <v>7.6673759803971508</v>
          </cell>
          <cell r="BS104">
            <v>45107</v>
          </cell>
          <cell r="BT104">
            <v>10.963990801714218</v>
          </cell>
          <cell r="BU104">
            <v>45107</v>
          </cell>
          <cell r="BV104">
            <v>135.28512524788425</v>
          </cell>
          <cell r="BW104">
            <v>45107</v>
          </cell>
          <cell r="BX104">
            <v>-20.992999999999999</v>
          </cell>
          <cell r="BY104">
            <v>45107</v>
          </cell>
          <cell r="BZ104">
            <v>466.76299999999998</v>
          </cell>
          <cell r="CA104">
            <v>45107</v>
          </cell>
          <cell r="CB104">
            <v>3.95</v>
          </cell>
          <cell r="CC104">
            <v>45107</v>
          </cell>
          <cell r="CD104">
            <v>21.36</v>
          </cell>
          <cell r="CE104">
            <v>45107</v>
          </cell>
          <cell r="CF104">
            <v>2.79</v>
          </cell>
          <cell r="CG104">
            <v>45107</v>
          </cell>
          <cell r="CH104">
            <v>0.87</v>
          </cell>
          <cell r="CI104">
            <v>45107</v>
          </cell>
          <cell r="CJ104">
            <v>0.82</v>
          </cell>
          <cell r="CK104">
            <v>45107</v>
          </cell>
          <cell r="CL104">
            <v>63.624866485595703</v>
          </cell>
          <cell r="CM104" t="str">
            <v/>
          </cell>
        </row>
        <row r="105">
          <cell r="A105">
            <v>45138</v>
          </cell>
          <cell r="B105">
            <v>27117.52</v>
          </cell>
          <cell r="C105">
            <v>0.56445851618553977</v>
          </cell>
          <cell r="D105">
            <v>45138</v>
          </cell>
          <cell r="E105">
            <v>12274.695</v>
          </cell>
          <cell r="F105">
            <v>3.7014523633113416</v>
          </cell>
          <cell r="G105">
            <v>45138</v>
          </cell>
          <cell r="H105">
            <v>2617.4250000000002</v>
          </cell>
          <cell r="I105">
            <v>6.0251559232189944</v>
          </cell>
          <cell r="J105">
            <v>45138</v>
          </cell>
          <cell r="K105">
            <v>8107.2449999999999</v>
          </cell>
          <cell r="L105">
            <v>2.3150364862542183</v>
          </cell>
          <cell r="M105">
            <v>45138</v>
          </cell>
          <cell r="N105">
            <v>10547.941000000001</v>
          </cell>
          <cell r="O105">
            <v>1.1782808113952825</v>
          </cell>
          <cell r="P105">
            <v>45138</v>
          </cell>
          <cell r="Q105">
            <v>39848.754999999997</v>
          </cell>
          <cell r="R105">
            <v>5.0819453820513782</v>
          </cell>
          <cell r="S105">
            <v>45138</v>
          </cell>
          <cell r="T105">
            <v>26411.22</v>
          </cell>
          <cell r="U105">
            <v>5.1649534251471341</v>
          </cell>
          <cell r="V105">
            <v>45138</v>
          </cell>
          <cell r="W105">
            <v>9535.9369999999999</v>
          </cell>
          <cell r="X105">
            <v>11.007187343793245</v>
          </cell>
          <cell r="Y105" t="str">
            <v/>
          </cell>
          <cell r="AA105" t="str">
            <v/>
          </cell>
          <cell r="AC105"/>
          <cell r="AE105">
            <v>45138</v>
          </cell>
          <cell r="AF105">
            <v>0.9902723172255774</v>
          </cell>
          <cell r="AG105">
            <v>45138</v>
          </cell>
          <cell r="AH105">
            <v>1.5429516907954248</v>
          </cell>
          <cell r="AI105">
            <v>45138</v>
          </cell>
          <cell r="AJ105">
            <v>0.43194954498174937</v>
          </cell>
          <cell r="AK105">
            <v>45138</v>
          </cell>
          <cell r="AL105">
            <v>2.7739059456138362</v>
          </cell>
          <cell r="AM105">
            <v>45138</v>
          </cell>
          <cell r="AN105">
            <v>0.97201970811450344</v>
          </cell>
          <cell r="AO105">
            <v>45138</v>
          </cell>
          <cell r="AP105">
            <v>1.1056637604663899</v>
          </cell>
          <cell r="AQ105">
            <v>45138</v>
          </cell>
          <cell r="AR105">
            <v>10.848108227707185</v>
          </cell>
          <cell r="AS105">
            <v>45138</v>
          </cell>
          <cell r="AT105">
            <v>1.547599430885864</v>
          </cell>
          <cell r="AU105">
            <v>45138</v>
          </cell>
          <cell r="AV105">
            <v>3.4682541321678237</v>
          </cell>
          <cell r="AW105">
            <v>45138</v>
          </cell>
          <cell r="AX105">
            <v>3.1839315813637707</v>
          </cell>
          <cell r="AY105">
            <v>45138</v>
          </cell>
          <cell r="AZ105">
            <v>1.123333774048209</v>
          </cell>
          <cell r="BM105">
            <v>45138</v>
          </cell>
          <cell r="BN105">
            <v>58.199430186682555</v>
          </cell>
          <cell r="BO105">
            <v>45138</v>
          </cell>
          <cell r="BP105">
            <v>106.13694148049349</v>
          </cell>
          <cell r="BQ105">
            <v>45138</v>
          </cell>
          <cell r="BR105">
            <v>-1.1583782704214229</v>
          </cell>
          <cell r="BS105">
            <v>45138</v>
          </cell>
          <cell r="BT105">
            <v>11.10295270981425</v>
          </cell>
          <cell r="BU105">
            <v>45138</v>
          </cell>
          <cell r="BV105">
            <v>116.403753370578</v>
          </cell>
          <cell r="BW105">
            <v>45138</v>
          </cell>
          <cell r="BX105">
            <v>-22.376999999999999</v>
          </cell>
          <cell r="BY105">
            <v>45138</v>
          </cell>
          <cell r="BZ105">
            <v>557.88099999999997</v>
          </cell>
          <cell r="CA105">
            <v>45138</v>
          </cell>
          <cell r="CB105">
            <v>3.93</v>
          </cell>
          <cell r="CC105">
            <v>45138</v>
          </cell>
          <cell r="CD105">
            <v>21.47</v>
          </cell>
          <cell r="CE105">
            <v>45138</v>
          </cell>
          <cell r="CF105">
            <v>2.84</v>
          </cell>
          <cell r="CG105">
            <v>45138</v>
          </cell>
          <cell r="CH105">
            <v>0.87</v>
          </cell>
          <cell r="CI105">
            <v>45138</v>
          </cell>
          <cell r="CJ105">
            <v>0.78999999999999992</v>
          </cell>
          <cell r="CK105">
            <v>45138</v>
          </cell>
          <cell r="CL105">
            <v>63.489406585693359</v>
          </cell>
          <cell r="CM105" t="str">
            <v/>
          </cell>
        </row>
        <row r="106">
          <cell r="A106">
            <v>45169</v>
          </cell>
          <cell r="B106">
            <v>27110.035</v>
          </cell>
          <cell r="C106">
            <v>-0.60284243239012714</v>
          </cell>
          <cell r="D106">
            <v>45169</v>
          </cell>
          <cell r="E106">
            <v>12340.871999999999</v>
          </cell>
          <cell r="F106">
            <v>3.3506959725304153</v>
          </cell>
          <cell r="G106">
            <v>45169</v>
          </cell>
          <cell r="H106">
            <v>2650.7170000000001</v>
          </cell>
          <cell r="I106">
            <v>7.1778408091557555</v>
          </cell>
          <cell r="J106">
            <v>45169</v>
          </cell>
          <cell r="K106">
            <v>8108.2610000000004</v>
          </cell>
          <cell r="L106">
            <v>1.6364470505947137</v>
          </cell>
          <cell r="M106">
            <v>45169</v>
          </cell>
          <cell r="N106">
            <v>10475.994000000001</v>
          </cell>
          <cell r="O106">
            <v>-1.0581943620138756</v>
          </cell>
          <cell r="P106">
            <v>45169</v>
          </cell>
          <cell r="Q106">
            <v>40207.046000000002</v>
          </cell>
          <cell r="R106">
            <v>4.7581052475525354</v>
          </cell>
          <cell r="S106">
            <v>45169</v>
          </cell>
          <cell r="T106">
            <v>26398.744999999999</v>
          </cell>
          <cell r="U106">
            <v>5.1654883521891959</v>
          </cell>
          <cell r="V106">
            <v>45169</v>
          </cell>
          <cell r="W106">
            <v>9757.4230000000007</v>
          </cell>
          <cell r="X106">
            <v>9.2119663457717937</v>
          </cell>
          <cell r="Y106" t="str">
            <v/>
          </cell>
          <cell r="AA106" t="str">
            <v/>
          </cell>
          <cell r="AC106"/>
          <cell r="AE106">
            <v>45169</v>
          </cell>
          <cell r="AF106">
            <v>0.98342796883959893</v>
          </cell>
          <cell r="AG106">
            <v>45169</v>
          </cell>
          <cell r="AH106">
            <v>1.5643505307922494</v>
          </cell>
          <cell r="AI106">
            <v>45169</v>
          </cell>
          <cell r="AJ106">
            <v>0.43351721187475345</v>
          </cell>
          <cell r="AK106">
            <v>45169</v>
          </cell>
          <cell r="AL106">
            <v>2.7807463500534477</v>
          </cell>
          <cell r="AM106">
            <v>45169</v>
          </cell>
          <cell r="AN106">
            <v>0.94456404316860509</v>
          </cell>
          <cell r="AO106">
            <v>45169</v>
          </cell>
          <cell r="AP106">
            <v>1.0565861014144993</v>
          </cell>
          <cell r="AQ106">
            <v>45169</v>
          </cell>
          <cell r="AR106">
            <v>10.645716448971777</v>
          </cell>
          <cell r="AS106">
            <v>45169</v>
          </cell>
          <cell r="AT106">
            <v>1.5517879477750554</v>
          </cell>
          <cell r="AU106">
            <v>45169</v>
          </cell>
          <cell r="AV106">
            <v>3.5437112454506536</v>
          </cell>
          <cell r="AW106">
            <v>45169</v>
          </cell>
          <cell r="AX106">
            <v>3.1701001522640979</v>
          </cell>
          <cell r="AY106">
            <v>45169</v>
          </cell>
          <cell r="AZ106">
            <v>1.1203342905400049</v>
          </cell>
          <cell r="BM106">
            <v>45169</v>
          </cell>
          <cell r="BN106">
            <v>58.87350186564224</v>
          </cell>
          <cell r="BO106">
            <v>45169</v>
          </cell>
          <cell r="BP106">
            <v>108.80109723278073</v>
          </cell>
          <cell r="BQ106">
            <v>45169</v>
          </cell>
          <cell r="BR106">
            <v>-2.4819999105585633</v>
          </cell>
          <cell r="BS106">
            <v>45169</v>
          </cell>
          <cell r="BT106">
            <v>11.02960677001712</v>
          </cell>
          <cell r="BU106">
            <v>45169</v>
          </cell>
          <cell r="BV106">
            <v>119.9233496325494</v>
          </cell>
          <cell r="BW106">
            <v>45169</v>
          </cell>
          <cell r="BX106">
            <v>-23.096</v>
          </cell>
          <cell r="BY106">
            <v>45169</v>
          </cell>
          <cell r="BZ106">
            <v>650.20000000000005</v>
          </cell>
          <cell r="CA106">
            <v>45169</v>
          </cell>
          <cell r="CB106">
            <v>3.92</v>
          </cell>
          <cell r="CC106">
            <v>45169</v>
          </cell>
          <cell r="CD106">
            <v>21.53</v>
          </cell>
          <cell r="CE106">
            <v>45169</v>
          </cell>
          <cell r="CF106">
            <v>2.89</v>
          </cell>
          <cell r="CG106">
            <v>45169</v>
          </cell>
          <cell r="CH106">
            <v>0.87</v>
          </cell>
          <cell r="CI106">
            <v>45169</v>
          </cell>
          <cell r="CJ106">
            <v>0.7599999999999999</v>
          </cell>
          <cell r="CK106">
            <v>45169</v>
          </cell>
          <cell r="CL106">
            <v>63.106426239013672</v>
          </cell>
          <cell r="CM106" t="str">
            <v/>
          </cell>
        </row>
        <row r="107">
          <cell r="A107">
            <v>45199</v>
          </cell>
          <cell r="B107">
            <v>27069.781999999999</v>
          </cell>
          <cell r="C107">
            <v>-1.107191899477622</v>
          </cell>
          <cell r="D107">
            <v>45199</v>
          </cell>
          <cell r="E107">
            <v>12400.045</v>
          </cell>
          <cell r="F107">
            <v>3.1527097120253034</v>
          </cell>
          <cell r="G107">
            <v>45199</v>
          </cell>
          <cell r="H107">
            <v>2684.6729999999998</v>
          </cell>
          <cell r="I107">
            <v>8.1474126054414509</v>
          </cell>
          <cell r="J107">
            <v>45199</v>
          </cell>
          <cell r="K107">
            <v>8114.8360000000002</v>
          </cell>
          <cell r="L107">
            <v>0.97490346529478522</v>
          </cell>
          <cell r="M107">
            <v>45199</v>
          </cell>
          <cell r="N107">
            <v>10398.656000000001</v>
          </cell>
          <cell r="O107">
            <v>-1.558874691444212</v>
          </cell>
          <cell r="P107">
            <v>45199</v>
          </cell>
          <cell r="Q107">
            <v>40221.317999999999</v>
          </cell>
          <cell r="R107">
            <v>4.108946053635365</v>
          </cell>
          <cell r="S107">
            <v>45199</v>
          </cell>
          <cell r="T107">
            <v>26311.319</v>
          </cell>
          <cell r="U107">
            <v>4.8401025524675401</v>
          </cell>
          <cell r="V107">
            <v>45199</v>
          </cell>
          <cell r="W107">
            <v>9842.6579999999994</v>
          </cell>
          <cell r="X107">
            <v>7.9242957620999643</v>
          </cell>
          <cell r="Y107" t="str">
            <v/>
          </cell>
          <cell r="AA107" t="str">
            <v/>
          </cell>
          <cell r="AC107"/>
          <cell r="AE107">
            <v>45199</v>
          </cell>
          <cell r="AF107">
            <v>0.96644536569938355</v>
          </cell>
          <cell r="AG107">
            <v>45199</v>
          </cell>
          <cell r="AH107">
            <v>1.5699785747195345</v>
          </cell>
          <cell r="AI107">
            <v>45199</v>
          </cell>
          <cell r="AJ107">
            <v>0.50710224860680209</v>
          </cell>
          <cell r="AK107">
            <v>45199</v>
          </cell>
          <cell r="AL107">
            <v>2.715193368750926</v>
          </cell>
          <cell r="AM107">
            <v>45199</v>
          </cell>
          <cell r="AN107">
            <v>1.1516928444813537</v>
          </cell>
          <cell r="AO107">
            <v>45199</v>
          </cell>
          <cell r="AP107">
            <v>1.0732468007511109</v>
          </cell>
          <cell r="AQ107">
            <v>45199</v>
          </cell>
          <cell r="AR107">
            <v>9.1868336966914423</v>
          </cell>
          <cell r="AS107">
            <v>45199</v>
          </cell>
          <cell r="AT107">
            <v>1.5421069164288863</v>
          </cell>
          <cell r="AU107">
            <v>45199</v>
          </cell>
          <cell r="AV107">
            <v>3.6021848258595459</v>
          </cell>
          <cell r="AW107">
            <v>45199</v>
          </cell>
          <cell r="AX107">
            <v>3.0932245492838972</v>
          </cell>
          <cell r="AY107">
            <v>45199</v>
          </cell>
          <cell r="AZ107">
            <v>1.1166794267666647</v>
          </cell>
          <cell r="BM107">
            <v>45199</v>
          </cell>
          <cell r="BN107">
            <v>58.697140305520449</v>
          </cell>
          <cell r="BO107">
            <v>45199</v>
          </cell>
          <cell r="BP107">
            <v>103.66560440212984</v>
          </cell>
          <cell r="BQ107">
            <v>45199</v>
          </cell>
          <cell r="BR107">
            <v>-5.9073209441378953</v>
          </cell>
          <cell r="BS107">
            <v>45199</v>
          </cell>
          <cell r="BT107">
            <v>6.9977560256361926</v>
          </cell>
          <cell r="BU107">
            <v>45199</v>
          </cell>
          <cell r="BV107">
            <v>120.43372078077086</v>
          </cell>
          <cell r="BW107">
            <v>45199</v>
          </cell>
          <cell r="BX107">
            <v>-21.199000000000002</v>
          </cell>
          <cell r="BY107">
            <v>45199</v>
          </cell>
          <cell r="BZ107">
            <v>713.67899999999997</v>
          </cell>
          <cell r="CA107">
            <v>45199</v>
          </cell>
          <cell r="CB107">
            <v>3.79</v>
          </cell>
          <cell r="CC107">
            <v>45199</v>
          </cell>
          <cell r="CD107">
            <v>20.83</v>
          </cell>
          <cell r="CE107">
            <v>45199</v>
          </cell>
          <cell r="CF107">
            <v>2.85</v>
          </cell>
          <cell r="CG107">
            <v>45199</v>
          </cell>
          <cell r="CH107">
            <v>0.84</v>
          </cell>
          <cell r="CI107">
            <v>45199</v>
          </cell>
          <cell r="CJ107">
            <v>0.72000000000000008</v>
          </cell>
          <cell r="CK107">
            <v>45199</v>
          </cell>
          <cell r="CL107">
            <v>63.060009002685547</v>
          </cell>
          <cell r="CM107" t="str">
            <v/>
          </cell>
        </row>
        <row r="108">
          <cell r="A108">
            <v>45230</v>
          </cell>
          <cell r="B108">
            <v>27239.468000000001</v>
          </cell>
          <cell r="C108">
            <v>-1.6324848524068347</v>
          </cell>
          <cell r="D108">
            <v>45230</v>
          </cell>
          <cell r="E108">
            <v>12476.415999999999</v>
          </cell>
          <cell r="F108">
            <v>3.2662447922680249</v>
          </cell>
          <cell r="G108">
            <v>45230</v>
          </cell>
          <cell r="H108">
            <v>2730.7429999999999</v>
          </cell>
          <cell r="I108">
            <v>9.7381588375260222</v>
          </cell>
          <cell r="J108">
            <v>45230</v>
          </cell>
          <cell r="K108">
            <v>8126.0969999999998</v>
          </cell>
          <cell r="L108">
            <v>0.79523839352220183</v>
          </cell>
          <cell r="M108">
            <v>45230</v>
          </cell>
          <cell r="N108">
            <v>10485.36</v>
          </cell>
          <cell r="O108">
            <v>-2.5419550146879022</v>
          </cell>
          <cell r="P108">
            <v>45230</v>
          </cell>
          <cell r="Q108">
            <v>40297.480000000003</v>
          </cell>
          <cell r="R108">
            <v>4.4175857673091734</v>
          </cell>
          <cell r="S108">
            <v>45230</v>
          </cell>
          <cell r="T108">
            <v>26225.382000000001</v>
          </cell>
          <cell r="U108">
            <v>4.6808482102709714</v>
          </cell>
          <cell r="V108">
            <v>45230</v>
          </cell>
          <cell r="W108">
            <v>10006.507</v>
          </cell>
          <cell r="X108">
            <v>8.8122589948522965</v>
          </cell>
          <cell r="Y108" t="str">
            <v/>
          </cell>
          <cell r="AA108" t="str">
            <v/>
          </cell>
          <cell r="AC108"/>
          <cell r="AE108">
            <v>45230</v>
          </cell>
          <cell r="AF108">
            <v>0.96541694901658215</v>
          </cell>
          <cell r="AG108">
            <v>45230</v>
          </cell>
          <cell r="AH108">
            <v>1.5841228513279266</v>
          </cell>
          <cell r="AI108">
            <v>45230</v>
          </cell>
          <cell r="AJ108">
            <v>0.6014510776563563</v>
          </cell>
          <cell r="AK108">
            <v>45230</v>
          </cell>
          <cell r="AL108">
            <v>2.6339672592140344</v>
          </cell>
          <cell r="AM108">
            <v>45230</v>
          </cell>
          <cell r="AN108">
            <v>1.3081812142520974</v>
          </cell>
          <cell r="AO108">
            <v>45230</v>
          </cell>
          <cell r="AP108">
            <v>1.1355459051699031</v>
          </cell>
          <cell r="AQ108">
            <v>45230</v>
          </cell>
          <cell r="AR108">
            <v>7.9778900488225393</v>
          </cell>
          <cell r="AS108">
            <v>45230</v>
          </cell>
          <cell r="AT108">
            <v>1.5316552453899879</v>
          </cell>
          <cell r="AU108">
            <v>45230</v>
          </cell>
          <cell r="AV108">
            <v>3.5951904116361169</v>
          </cell>
          <cell r="AW108">
            <v>45230</v>
          </cell>
          <cell r="AX108">
            <v>3.0659581488762857</v>
          </cell>
          <cell r="AY108">
            <v>45230</v>
          </cell>
          <cell r="AZ108">
            <v>1.1056988568006374</v>
          </cell>
          <cell r="BM108">
            <v>45230</v>
          </cell>
          <cell r="BN108">
            <v>58.596856418409558</v>
          </cell>
          <cell r="BO108">
            <v>45230</v>
          </cell>
          <cell r="BP108">
            <v>101.98630397433637</v>
          </cell>
          <cell r="BQ108">
            <v>45230</v>
          </cell>
          <cell r="BR108">
            <v>-4.7819629969337747</v>
          </cell>
          <cell r="BS108">
            <v>45230</v>
          </cell>
          <cell r="BT108">
            <v>7.9853071515025631</v>
          </cell>
          <cell r="BU108">
            <v>45230</v>
          </cell>
          <cell r="BV108">
            <v>114.73435362005149</v>
          </cell>
          <cell r="BW108">
            <v>45230</v>
          </cell>
          <cell r="BX108">
            <v>-38.517000000000003</v>
          </cell>
          <cell r="BY108">
            <v>45230</v>
          </cell>
          <cell r="BZ108">
            <v>812.50300000000004</v>
          </cell>
          <cell r="CA108">
            <v>45230</v>
          </cell>
          <cell r="CB108">
            <v>3.86</v>
          </cell>
          <cell r="CC108">
            <v>45230</v>
          </cell>
          <cell r="CD108">
            <v>20.92</v>
          </cell>
          <cell r="CE108">
            <v>45230</v>
          </cell>
          <cell r="CF108">
            <v>2.89</v>
          </cell>
          <cell r="CG108">
            <v>45230</v>
          </cell>
          <cell r="CH108">
            <v>0.83</v>
          </cell>
          <cell r="CI108">
            <v>45230</v>
          </cell>
          <cell r="CJ108">
            <v>0.7400000000000001</v>
          </cell>
          <cell r="CK108">
            <v>45230</v>
          </cell>
          <cell r="CL108">
            <v>63.374492645263672</v>
          </cell>
          <cell r="CM108" t="str">
            <v/>
          </cell>
        </row>
        <row r="109">
          <cell r="A109">
            <v>45260</v>
          </cell>
          <cell r="B109">
            <v>27202.95</v>
          </cell>
          <cell r="C109">
            <v>-2.2840459256847967</v>
          </cell>
          <cell r="D109">
            <v>45260</v>
          </cell>
          <cell r="E109">
            <v>12531.36</v>
          </cell>
          <cell r="F109">
            <v>3.3951769610711224</v>
          </cell>
          <cell r="G109">
            <v>45260</v>
          </cell>
          <cell r="H109">
            <v>2764.9180000000001</v>
          </cell>
          <cell r="I109">
            <v>10.825419335340424</v>
          </cell>
          <cell r="J109">
            <v>45260</v>
          </cell>
          <cell r="K109">
            <v>8136.8379999999997</v>
          </cell>
          <cell r="L109">
            <v>0.54557905743533031</v>
          </cell>
          <cell r="M109">
            <v>45260</v>
          </cell>
          <cell r="N109">
            <v>10389.831</v>
          </cell>
          <cell r="O109">
            <v>-3.9812835314317563</v>
          </cell>
          <cell r="P109">
            <v>45260</v>
          </cell>
          <cell r="Q109">
            <v>40482.629000000001</v>
          </cell>
          <cell r="R109">
            <v>3.5732894874258347</v>
          </cell>
          <cell r="S109">
            <v>45260</v>
          </cell>
          <cell r="T109">
            <v>26200.219000000001</v>
          </cell>
          <cell r="U109">
            <v>4.0819031924036464</v>
          </cell>
          <cell r="V109">
            <v>45260</v>
          </cell>
          <cell r="W109">
            <v>10235.138000000001</v>
          </cell>
          <cell r="X109">
            <v>8.4401421664469733</v>
          </cell>
          <cell r="Y109" t="str">
            <v/>
          </cell>
          <cell r="AA109" t="str">
            <v/>
          </cell>
          <cell r="AC109"/>
          <cell r="AE109">
            <v>45260</v>
          </cell>
          <cell r="AF109">
            <v>0.97170624352178203</v>
          </cell>
          <cell r="AG109">
            <v>45260</v>
          </cell>
          <cell r="AH109">
            <v>1.6340986454279609</v>
          </cell>
          <cell r="AI109">
            <v>45260</v>
          </cell>
          <cell r="AJ109">
            <v>0.71931883896585302</v>
          </cell>
          <cell r="AK109">
            <v>45260</v>
          </cell>
          <cell r="AL109">
            <v>2.6206970957063351</v>
          </cell>
          <cell r="AM109">
            <v>45260</v>
          </cell>
          <cell r="AN109">
            <v>1.5393274645990198</v>
          </cell>
          <cell r="AO109">
            <v>45260</v>
          </cell>
          <cell r="AP109">
            <v>1.1607361681404571</v>
          </cell>
          <cell r="AQ109">
            <v>45260</v>
          </cell>
          <cell r="AR109">
            <v>7.9677395672353573</v>
          </cell>
          <cell r="AS109">
            <v>45260</v>
          </cell>
          <cell r="AT109">
            <v>1.5335807764427534</v>
          </cell>
          <cell r="AU109">
            <v>45260</v>
          </cell>
          <cell r="AV109">
            <v>3.6387936633574092</v>
          </cell>
          <cell r="AW109">
            <v>45260</v>
          </cell>
          <cell r="AX109">
            <v>3.0611683921004729</v>
          </cell>
          <cell r="AY109">
            <v>45260</v>
          </cell>
          <cell r="AZ109">
            <v>1.0950654757923601</v>
          </cell>
          <cell r="BM109">
            <v>45260</v>
          </cell>
          <cell r="BN109">
            <v>59.522365159660417</v>
          </cell>
          <cell r="BO109">
            <v>45260</v>
          </cell>
          <cell r="BP109">
            <v>97.286225077268028</v>
          </cell>
          <cell r="BQ109">
            <v>45260</v>
          </cell>
          <cell r="BR109">
            <v>-3.5893584294447001</v>
          </cell>
          <cell r="BS109">
            <v>45260</v>
          </cell>
          <cell r="BT109">
            <v>8.1603093844660801</v>
          </cell>
          <cell r="BU109">
            <v>45260</v>
          </cell>
          <cell r="BV109">
            <v>111.92149595355212</v>
          </cell>
          <cell r="BW109">
            <v>45260</v>
          </cell>
          <cell r="BX109">
            <v>-61.305999999999997</v>
          </cell>
          <cell r="BY109">
            <v>45260</v>
          </cell>
          <cell r="BZ109">
            <v>891.61400000000003</v>
          </cell>
          <cell r="CA109">
            <v>45260</v>
          </cell>
          <cell r="CB109">
            <v>3.88</v>
          </cell>
          <cell r="CC109">
            <v>45260</v>
          </cell>
          <cell r="CD109">
            <v>20.440000000000001</v>
          </cell>
          <cell r="CE109">
            <v>45260</v>
          </cell>
          <cell r="CF109">
            <v>2.92</v>
          </cell>
          <cell r="CG109">
            <v>45260</v>
          </cell>
          <cell r="CH109">
            <v>0.84</v>
          </cell>
          <cell r="CI109">
            <v>45260</v>
          </cell>
          <cell r="CJ109">
            <v>0.73000000000000009</v>
          </cell>
          <cell r="CK109">
            <v>45260</v>
          </cell>
          <cell r="CL109">
            <v>62.909198760986328</v>
          </cell>
          <cell r="CM109" t="str">
            <v/>
          </cell>
        </row>
        <row r="110">
          <cell r="A110">
            <v>45291</v>
          </cell>
          <cell r="B110">
            <v>26924.312000000002</v>
          </cell>
          <cell r="C110">
            <v>-2.1870872248639484</v>
          </cell>
          <cell r="D110">
            <v>45291</v>
          </cell>
          <cell r="E110">
            <v>12556.141</v>
          </cell>
          <cell r="F110">
            <v>3.445710231354604</v>
          </cell>
          <cell r="G110">
            <v>45291</v>
          </cell>
          <cell r="H110">
            <v>2784.357</v>
          </cell>
          <cell r="I110">
            <v>11.657488052696863</v>
          </cell>
          <cell r="J110">
            <v>45291</v>
          </cell>
          <cell r="K110">
            <v>8153.14</v>
          </cell>
          <cell r="L110">
            <v>0.58174306783729257</v>
          </cell>
          <cell r="M110">
            <v>45291</v>
          </cell>
          <cell r="N110">
            <v>9968.0869999999995</v>
          </cell>
          <cell r="O110">
            <v>-4.9477741781744573</v>
          </cell>
          <cell r="P110">
            <v>45291</v>
          </cell>
          <cell r="Q110">
            <v>41061.845000000001</v>
          </cell>
          <cell r="R110">
            <v>3.2843267115274966</v>
          </cell>
          <cell r="S110">
            <v>45291</v>
          </cell>
          <cell r="T110">
            <v>26514.34</v>
          </cell>
          <cell r="U110">
            <v>2.8305696307687755</v>
          </cell>
          <cell r="V110">
            <v>45291</v>
          </cell>
          <cell r="W110">
            <v>10947.468999999999</v>
          </cell>
          <cell r="X110">
            <v>12.74478483733601</v>
          </cell>
          <cell r="Y110" t="str">
            <v/>
          </cell>
          <cell r="AA110" t="str">
            <v/>
          </cell>
          <cell r="AC110"/>
          <cell r="AE110">
            <v>45291</v>
          </cell>
          <cell r="AF110">
            <v>0.99896357620399279</v>
          </cell>
          <cell r="AG110">
            <v>45291</v>
          </cell>
          <cell r="AH110">
            <v>1.7514697838176687</v>
          </cell>
          <cell r="AI110">
            <v>45291</v>
          </cell>
          <cell r="AJ110">
            <v>1.0175508372427668</v>
          </cell>
          <cell r="AK110">
            <v>45291</v>
          </cell>
          <cell r="AL110">
            <v>2.5378586584156317</v>
          </cell>
          <cell r="AM110">
            <v>45291</v>
          </cell>
          <cell r="AN110">
            <v>2.2339448505713304</v>
          </cell>
          <cell r="AO110">
            <v>45291</v>
          </cell>
          <cell r="AP110">
            <v>1.1573975400423053</v>
          </cell>
          <cell r="AQ110">
            <v>45291</v>
          </cell>
          <cell r="AR110">
            <v>6.5663670498182753</v>
          </cell>
          <cell r="AS110">
            <v>45291</v>
          </cell>
          <cell r="AT110">
            <v>1.5568783167092097</v>
          </cell>
          <cell r="AU110">
            <v>45291</v>
          </cell>
          <cell r="AV110">
            <v>3.7071525195954482</v>
          </cell>
          <cell r="AW110">
            <v>45291</v>
          </cell>
          <cell r="AX110">
            <v>3.1077037828412561</v>
          </cell>
          <cell r="AY110">
            <v>45291</v>
          </cell>
          <cell r="AZ110">
            <v>1.1068803522018178</v>
          </cell>
          <cell r="BM110">
            <v>45291</v>
          </cell>
          <cell r="BN110">
            <v>57.594506759219776</v>
          </cell>
          <cell r="BO110">
            <v>45291</v>
          </cell>
          <cell r="BP110">
            <v>92.842595675656895</v>
          </cell>
          <cell r="BQ110">
            <v>45291</v>
          </cell>
          <cell r="BR110">
            <v>-5.6197362344488582</v>
          </cell>
          <cell r="BS110">
            <v>45291</v>
          </cell>
          <cell r="BT110">
            <v>9.5836253882515265</v>
          </cell>
          <cell r="BU110">
            <v>45291</v>
          </cell>
          <cell r="BV110">
            <v>105.77930183508614</v>
          </cell>
          <cell r="BW110">
            <v>45291</v>
          </cell>
          <cell r="BX110">
            <v>-10.224</v>
          </cell>
          <cell r="BY110">
            <v>45291</v>
          </cell>
          <cell r="BZ110">
            <v>1098.2570000000001</v>
          </cell>
          <cell r="CA110">
            <v>45291</v>
          </cell>
          <cell r="CB110">
            <v>3.86</v>
          </cell>
          <cell r="CC110">
            <v>45291</v>
          </cell>
          <cell r="CD110">
            <v>20.64</v>
          </cell>
          <cell r="CE110">
            <v>45291</v>
          </cell>
          <cell r="CF110">
            <v>2.95</v>
          </cell>
          <cell r="CG110">
            <v>45291</v>
          </cell>
          <cell r="CH110">
            <v>0.87</v>
          </cell>
          <cell r="CI110">
            <v>45291</v>
          </cell>
          <cell r="CJ110">
            <v>0.75000000000000011</v>
          </cell>
          <cell r="CK110">
            <v>45291</v>
          </cell>
          <cell r="CL110">
            <v>60.125843048095703</v>
          </cell>
          <cell r="CM110" t="str">
            <v/>
          </cell>
        </row>
        <row r="111">
          <cell r="A111">
            <v>45322</v>
          </cell>
          <cell r="B111">
            <v>26914.196</v>
          </cell>
          <cell r="C111">
            <v>-2.9255922906010201</v>
          </cell>
          <cell r="D111">
            <v>45322</v>
          </cell>
          <cell r="E111">
            <v>12574.983</v>
          </cell>
          <cell r="F111">
            <v>3.6091887426630942</v>
          </cell>
          <cell r="G111">
            <v>45322</v>
          </cell>
          <cell r="H111">
            <v>2812.8519999999999</v>
          </cell>
          <cell r="I111">
            <v>12.357633231488464</v>
          </cell>
          <cell r="J111">
            <v>45322</v>
          </cell>
          <cell r="K111">
            <v>8151.6210000000001</v>
          </cell>
          <cell r="L111">
            <v>0.60728799903633224</v>
          </cell>
          <cell r="M111">
            <v>45322</v>
          </cell>
          <cell r="N111">
            <v>9970.0830000000005</v>
          </cell>
          <cell r="O111">
            <v>-6.9454515418039602</v>
          </cell>
          <cell r="P111">
            <v>45322</v>
          </cell>
          <cell r="Q111">
            <v>40594.097999999998</v>
          </cell>
          <cell r="R111">
            <v>2.7595247627732356</v>
          </cell>
          <cell r="S111">
            <v>45322</v>
          </cell>
          <cell r="T111">
            <v>26525.077000000001</v>
          </cell>
          <cell r="U111">
            <v>2.6067532648387681</v>
          </cell>
          <cell r="V111">
            <v>45322</v>
          </cell>
          <cell r="W111">
            <v>10531.603999999999</v>
          </cell>
          <cell r="X111">
            <v>11.955564768601912</v>
          </cell>
          <cell r="Y111" t="str">
            <v/>
          </cell>
          <cell r="AA111" t="str">
            <v/>
          </cell>
          <cell r="AC111"/>
          <cell r="AE111">
            <v>45322</v>
          </cell>
          <cell r="AF111">
            <v>1.009751782204162</v>
          </cell>
          <cell r="AG111">
            <v>45322</v>
          </cell>
          <cell r="AH111">
            <v>1.7344930797615521</v>
          </cell>
          <cell r="AI111">
            <v>45322</v>
          </cell>
          <cell r="AJ111">
            <v>1.0029531831953902</v>
          </cell>
          <cell r="AK111">
            <v>45322</v>
          </cell>
          <cell r="AL111">
            <v>2.5286910186215956</v>
          </cell>
          <cell r="AM111">
            <v>45322</v>
          </cell>
          <cell r="AN111">
            <v>2.2084010726989014</v>
          </cell>
          <cell r="AO111">
            <v>45322</v>
          </cell>
          <cell r="AP111">
            <v>1.1255914930324384</v>
          </cell>
          <cell r="AQ111">
            <v>45322</v>
          </cell>
          <cell r="AR111">
            <v>6.4127481305092005</v>
          </cell>
          <cell r="AS111">
            <v>45322</v>
          </cell>
          <cell r="AT111">
            <v>1.5825460713301673</v>
          </cell>
          <cell r="AU111">
            <v>45322</v>
          </cell>
          <cell r="AV111">
            <v>3.7842369284986499</v>
          </cell>
          <cell r="AW111">
            <v>45322</v>
          </cell>
          <cell r="AX111">
            <v>3.1634658535010836</v>
          </cell>
          <cell r="AY111">
            <v>45322</v>
          </cell>
          <cell r="AZ111">
            <v>1.1095215379116179</v>
          </cell>
          <cell r="BM111">
            <v>45322</v>
          </cell>
          <cell r="BN111">
            <v>57.502555470311677</v>
          </cell>
          <cell r="BO111">
            <v>45322</v>
          </cell>
          <cell r="BP111">
            <v>36.738875589837569</v>
          </cell>
          <cell r="BQ111">
            <v>45322</v>
          </cell>
          <cell r="BR111">
            <v>4.8625202922077948</v>
          </cell>
          <cell r="BS111">
            <v>45322</v>
          </cell>
          <cell r="BT111">
            <v>18.370821036090934</v>
          </cell>
          <cell r="BU111">
            <v>45322</v>
          </cell>
          <cell r="BV111">
            <v>50.33847040184358</v>
          </cell>
          <cell r="BW111">
            <v>45322</v>
          </cell>
          <cell r="BX111">
            <v>4.0540000000000003</v>
          </cell>
          <cell r="BY111">
            <v>45322</v>
          </cell>
          <cell r="BZ111">
            <v>58.075000000000003</v>
          </cell>
          <cell r="CA111">
            <v>45322</v>
          </cell>
          <cell r="CB111">
            <v>4.0999999999999996</v>
          </cell>
          <cell r="CC111">
            <v>45322</v>
          </cell>
          <cell r="CD111">
            <v>13.67</v>
          </cell>
          <cell r="CE111">
            <v>45322</v>
          </cell>
          <cell r="CF111">
            <v>3.31</v>
          </cell>
          <cell r="CG111">
            <v>45322</v>
          </cell>
          <cell r="CH111">
            <v>0.85</v>
          </cell>
          <cell r="CI111">
            <v>45322</v>
          </cell>
          <cell r="CJ111">
            <v>1.75</v>
          </cell>
          <cell r="CK111">
            <v>45322</v>
          </cell>
          <cell r="CL111">
            <v>60.839408874511719</v>
          </cell>
          <cell r="CM111" t="str">
            <v/>
          </cell>
        </row>
        <row r="112">
          <cell r="A112">
            <v>45351</v>
          </cell>
          <cell r="B112">
            <v>26932.845000000001</v>
          </cell>
          <cell r="C112">
            <v>0.50115411125148945</v>
          </cell>
          <cell r="D112">
            <v>45351</v>
          </cell>
          <cell r="E112">
            <v>12619.179</v>
          </cell>
          <cell r="F112">
            <v>4.0911042838008393</v>
          </cell>
          <cell r="G112">
            <v>45351</v>
          </cell>
          <cell r="H112">
            <v>2848.1</v>
          </cell>
          <cell r="I112">
            <v>13.641532606553142</v>
          </cell>
          <cell r="J112">
            <v>45351</v>
          </cell>
          <cell r="K112">
            <v>8163.9949999999999</v>
          </cell>
          <cell r="L112">
            <v>0.78637867060660227</v>
          </cell>
          <cell r="M112">
            <v>45351</v>
          </cell>
          <cell r="N112">
            <v>9941.4480000000003</v>
          </cell>
          <cell r="O112">
            <v>-4.8662805157487004</v>
          </cell>
          <cell r="P112">
            <v>45351</v>
          </cell>
          <cell r="Q112">
            <v>40467.385000000002</v>
          </cell>
          <cell r="R112">
            <v>3.2207727386500906</v>
          </cell>
          <cell r="S112">
            <v>45351</v>
          </cell>
          <cell r="T112">
            <v>26330.578000000001</v>
          </cell>
          <cell r="U112">
            <v>1.3263025531589756</v>
          </cell>
          <cell r="V112">
            <v>45351</v>
          </cell>
          <cell r="W112">
            <v>10558.165999999999</v>
          </cell>
          <cell r="X112">
            <v>15.319932416897597</v>
          </cell>
          <cell r="Y112" t="str">
            <v/>
          </cell>
          <cell r="AA112" t="str">
            <v/>
          </cell>
          <cell r="AE112">
            <v>45351</v>
          </cell>
          <cell r="AF112">
            <v>1.0261341318719535</v>
          </cell>
          <cell r="AG112">
            <v>45351</v>
          </cell>
          <cell r="AH112">
            <v>1.7727752336381157</v>
          </cell>
          <cell r="AI112">
            <v>45351</v>
          </cell>
          <cell r="AJ112">
            <v>1.0068720593001301</v>
          </cell>
          <cell r="AK112">
            <v>45351</v>
          </cell>
          <cell r="AL112">
            <v>2.611530424449195</v>
          </cell>
          <cell r="AM112">
            <v>45351</v>
          </cell>
          <cell r="AN112">
            <v>2.2698624155795275</v>
          </cell>
          <cell r="AO112">
            <v>45351</v>
          </cell>
          <cell r="AP112">
            <v>1.2636459258667783</v>
          </cell>
          <cell r="AQ112">
            <v>45351</v>
          </cell>
          <cell r="AR112">
            <v>6.5425861638436169</v>
          </cell>
          <cell r="AS112">
            <v>45351</v>
          </cell>
          <cell r="AT112">
            <v>1.6084985404778853</v>
          </cell>
          <cell r="AU112">
            <v>45351</v>
          </cell>
          <cell r="AV112">
            <v>3.8393678810217944</v>
          </cell>
          <cell r="AW112">
            <v>45351</v>
          </cell>
          <cell r="AX112">
            <v>3.1839142069348778</v>
          </cell>
          <cell r="AY112">
            <v>45351</v>
          </cell>
          <cell r="AZ112">
            <v>1.1223522717547854</v>
          </cell>
          <cell r="BM112">
            <v>45351</v>
          </cell>
          <cell r="BN112">
            <v>57.428726259656003</v>
          </cell>
          <cell r="BO112">
            <v>45351</v>
          </cell>
          <cell r="BP112">
            <v>34.834191182019914</v>
          </cell>
          <cell r="BQ112">
            <v>45351</v>
          </cell>
          <cell r="BR112">
            <v>255.94671741198857</v>
          </cell>
          <cell r="BS112">
            <v>45351</v>
          </cell>
          <cell r="BT112">
            <v>11.405338031376221</v>
          </cell>
          <cell r="BU112">
            <v>45351</v>
          </cell>
          <cell r="BV112">
            <v>197.76080670275081</v>
          </cell>
          <cell r="BW112">
            <v>45351</v>
          </cell>
          <cell r="BX112">
            <v>-0.69399999999999995</v>
          </cell>
          <cell r="BY112">
            <v>45351</v>
          </cell>
          <cell r="BZ112">
            <v>138.60900000000001</v>
          </cell>
          <cell r="CA112">
            <v>45351</v>
          </cell>
          <cell r="CB112">
            <v>4.07</v>
          </cell>
          <cell r="CC112">
            <v>45351</v>
          </cell>
          <cell r="CD112">
            <v>16.96</v>
          </cell>
          <cell r="CE112">
            <v>45351</v>
          </cell>
          <cell r="CF112">
            <v>3.3</v>
          </cell>
          <cell r="CG112">
            <v>45351</v>
          </cell>
          <cell r="CH112">
            <v>0.89</v>
          </cell>
          <cell r="CI112">
            <v>45351</v>
          </cell>
          <cell r="CJ112">
            <v>1.2399999999999998</v>
          </cell>
          <cell r="CK112">
            <v>45351</v>
          </cell>
          <cell r="CL112">
            <v>61.158565521240234</v>
          </cell>
          <cell r="CM112" t="str">
            <v/>
          </cell>
        </row>
        <row r="113">
          <cell r="A113">
            <v>45382</v>
          </cell>
          <cell r="B113">
            <v>27033.582999999999</v>
          </cell>
          <cell r="C113">
            <v>1.1409415935163203</v>
          </cell>
          <cell r="D113">
            <v>45382</v>
          </cell>
          <cell r="E113">
            <v>12702.734</v>
          </cell>
          <cell r="F113">
            <v>4.2473712337868674</v>
          </cell>
          <cell r="G113">
            <v>45382</v>
          </cell>
          <cell r="H113">
            <v>2892.7</v>
          </cell>
          <cell r="I113">
            <v>14.410086217909534</v>
          </cell>
          <cell r="J113">
            <v>45382</v>
          </cell>
          <cell r="K113">
            <v>8183.4129999999996</v>
          </cell>
          <cell r="L113">
            <v>0.99142584971114722</v>
          </cell>
          <cell r="M113">
            <v>45382</v>
          </cell>
          <cell r="N113">
            <v>9973.5159999999996</v>
          </cell>
          <cell r="O113">
            <v>-3.444340618892372</v>
          </cell>
          <cell r="P113">
            <v>45382</v>
          </cell>
          <cell r="Q113">
            <v>40447.317999999999</v>
          </cell>
          <cell r="R113">
            <v>3.200633522956986</v>
          </cell>
          <cell r="S113">
            <v>45382</v>
          </cell>
          <cell r="T113">
            <v>26440.037</v>
          </cell>
          <cell r="U113">
            <v>2.3066044160483523</v>
          </cell>
          <cell r="V113">
            <v>45382</v>
          </cell>
          <cell r="W113">
            <v>10494.164000000001</v>
          </cell>
          <cell r="X113">
            <v>11.367062925864403</v>
          </cell>
          <cell r="Y113" t="str">
            <v/>
          </cell>
          <cell r="AA113" t="str">
            <v/>
          </cell>
          <cell r="AE113">
            <v>45382</v>
          </cell>
          <cell r="AF113">
            <v>1.0340223744022583</v>
          </cell>
          <cell r="AG113">
            <v>45382</v>
          </cell>
          <cell r="AH113">
            <v>1.7725632189886795</v>
          </cell>
          <cell r="AI113">
            <v>45382</v>
          </cell>
          <cell r="AJ113">
            <v>0.99410242029052753</v>
          </cell>
          <cell r="AK113">
            <v>45382</v>
          </cell>
          <cell r="AL113">
            <v>2.6368459773304362</v>
          </cell>
          <cell r="AM113">
            <v>45382</v>
          </cell>
          <cell r="AN113">
            <v>2.2829861673698058</v>
          </cell>
          <cell r="AO113">
            <v>45382</v>
          </cell>
          <cell r="AP113">
            <v>1.3612670562601574</v>
          </cell>
          <cell r="AQ113">
            <v>45382</v>
          </cell>
          <cell r="AR113">
            <v>6.4172179989125233</v>
          </cell>
          <cell r="AS113">
            <v>45382</v>
          </cell>
          <cell r="AT113">
            <v>1.6185785788465443</v>
          </cell>
          <cell r="AU113">
            <v>45382</v>
          </cell>
          <cell r="AV113">
            <v>3.6533563007925256</v>
          </cell>
          <cell r="AW113">
            <v>45382</v>
          </cell>
          <cell r="AX113">
            <v>3.2280336770919389</v>
          </cell>
          <cell r="AY113">
            <v>45382</v>
          </cell>
          <cell r="AZ113">
            <v>1.1101266080265479</v>
          </cell>
          <cell r="BM113">
            <v>45382</v>
          </cell>
          <cell r="BN113">
            <v>57.309075836042901</v>
          </cell>
          <cell r="BO113">
            <v>45382</v>
          </cell>
          <cell r="BP113">
            <v>30.676529013711452</v>
          </cell>
          <cell r="BQ113">
            <v>45382</v>
          </cell>
          <cell r="BR113">
            <v>96.283743211326239</v>
          </cell>
          <cell r="BS113">
            <v>45382</v>
          </cell>
          <cell r="BT113">
            <v>15.728115773637906</v>
          </cell>
          <cell r="BU113">
            <v>45382</v>
          </cell>
          <cell r="BV113">
            <v>85.03259011833822</v>
          </cell>
          <cell r="BW113">
            <v>45382</v>
          </cell>
          <cell r="BX113">
            <v>-7.4960000000000004</v>
          </cell>
          <cell r="BY113">
            <v>45382</v>
          </cell>
          <cell r="BZ113">
            <v>241.04</v>
          </cell>
          <cell r="CA113">
            <v>45382</v>
          </cell>
          <cell r="CB113">
            <v>4.2699999999999996</v>
          </cell>
          <cell r="CC113">
            <v>45382</v>
          </cell>
          <cell r="CD113">
            <v>19.45</v>
          </cell>
          <cell r="CE113">
            <v>45382</v>
          </cell>
          <cell r="CF113">
            <v>3.28</v>
          </cell>
          <cell r="CG113">
            <v>45382</v>
          </cell>
          <cell r="CH113">
            <v>0.89</v>
          </cell>
          <cell r="CI113">
            <v>45382</v>
          </cell>
          <cell r="CJ113">
            <v>1.1299999999999999</v>
          </cell>
          <cell r="CK113">
            <v>45382</v>
          </cell>
          <cell r="CL113">
            <v>61.396347045898438</v>
          </cell>
          <cell r="CM113" t="str">
            <v/>
          </cell>
        </row>
        <row r="114">
          <cell r="A114">
            <v>45412</v>
          </cell>
          <cell r="B114">
            <v>27189.471000000001</v>
          </cell>
          <cell r="C114">
            <v>0.69114204011777591</v>
          </cell>
          <cell r="D114">
            <v>45412</v>
          </cell>
          <cell r="E114">
            <v>12784.317999999999</v>
          </cell>
          <cell r="F114">
            <v>4.7701694359646662</v>
          </cell>
          <cell r="G114">
            <v>45412</v>
          </cell>
          <cell r="H114">
            <v>2941.1819999999998</v>
          </cell>
          <cell r="I114">
            <v>15.427743015111028</v>
          </cell>
          <cell r="J114">
            <v>45412</v>
          </cell>
          <cell r="K114">
            <v>8216.7240000000002</v>
          </cell>
          <cell r="L114">
            <v>1.4055826407359806</v>
          </cell>
          <cell r="M114">
            <v>45412</v>
          </cell>
          <cell r="N114">
            <v>10024.731</v>
          </cell>
          <cell r="O114">
            <v>-5.2896556239472314</v>
          </cell>
          <cell r="P114">
            <v>45412</v>
          </cell>
          <cell r="Q114">
            <v>40325.667999999998</v>
          </cell>
          <cell r="R114">
            <v>3.3763396563399217</v>
          </cell>
          <cell r="S114">
            <v>45412</v>
          </cell>
          <cell r="T114">
            <v>26423.236000000001</v>
          </cell>
          <cell r="U114">
            <v>2.3019296612857953</v>
          </cell>
          <cell r="V114">
            <v>45412</v>
          </cell>
          <cell r="W114">
            <v>10492.112999999999</v>
          </cell>
          <cell r="X114">
            <v>12.639153536398684</v>
          </cell>
          <cell r="Y114" t="str">
            <v/>
          </cell>
          <cell r="AA114" t="str">
            <v/>
          </cell>
          <cell r="AE114">
            <v>45412</v>
          </cell>
          <cell r="AF114">
            <v>1.0405436747066807</v>
          </cell>
          <cell r="AG114">
            <v>45412</v>
          </cell>
          <cell r="AH114">
            <v>1.7728353711723772</v>
          </cell>
          <cell r="AI114">
            <v>45412</v>
          </cell>
          <cell r="AJ114">
            <v>0.99540612063133382</v>
          </cell>
          <cell r="AK114">
            <v>45412</v>
          </cell>
          <cell r="AL114">
            <v>2.6483693971340228</v>
          </cell>
          <cell r="AM114">
            <v>45412</v>
          </cell>
          <cell r="AN114">
            <v>2.2928709364734869</v>
          </cell>
          <cell r="AO114">
            <v>45412</v>
          </cell>
          <cell r="AP114">
            <v>1.3769700661097763</v>
          </cell>
          <cell r="AQ114">
            <v>45412</v>
          </cell>
          <cell r="AR114">
            <v>6.2112557636579107</v>
          </cell>
          <cell r="AS114">
            <v>45412</v>
          </cell>
          <cell r="AT114">
            <v>1.634734685165216</v>
          </cell>
          <cell r="AU114">
            <v>45412</v>
          </cell>
          <cell r="AV114">
            <v>3.6394547416516767</v>
          </cell>
          <cell r="AW114">
            <v>45412</v>
          </cell>
          <cell r="AX114">
            <v>3.2097285498742592</v>
          </cell>
          <cell r="AY114">
            <v>45412</v>
          </cell>
          <cell r="AZ114">
            <v>1.1167755885200032</v>
          </cell>
          <cell r="BM114">
            <v>45412</v>
          </cell>
          <cell r="BN114">
            <v>57.89791017335758</v>
          </cell>
          <cell r="BO114">
            <v>45412</v>
          </cell>
          <cell r="BP114">
            <v>26.669757386386483</v>
          </cell>
          <cell r="BQ114">
            <v>45412</v>
          </cell>
          <cell r="BR114">
            <v>63.546029254873602</v>
          </cell>
          <cell r="BS114">
            <v>45412</v>
          </cell>
          <cell r="BT114">
            <v>17.388854587352508</v>
          </cell>
          <cell r="BU114">
            <v>45412</v>
          </cell>
          <cell r="BV114">
            <v>55.581317764803998</v>
          </cell>
          <cell r="BW114">
            <v>45412</v>
          </cell>
          <cell r="BX114">
            <v>-15.098000000000001</v>
          </cell>
          <cell r="BY114">
            <v>45412</v>
          </cell>
          <cell r="BZ114">
            <v>310.24599999999998</v>
          </cell>
          <cell r="CA114">
            <v>45412</v>
          </cell>
          <cell r="CB114">
            <v>4.1900000000000004</v>
          </cell>
          <cell r="CC114">
            <v>45412</v>
          </cell>
          <cell r="CD114">
            <v>18.71</v>
          </cell>
          <cell r="CE114">
            <v>45412</v>
          </cell>
          <cell r="CF114">
            <v>3.26</v>
          </cell>
          <cell r="CG114">
            <v>45412</v>
          </cell>
          <cell r="CH114">
            <v>0.92</v>
          </cell>
          <cell r="CI114">
            <v>45412</v>
          </cell>
          <cell r="CJ114">
            <v>1.06</v>
          </cell>
          <cell r="CK114">
            <v>45412</v>
          </cell>
          <cell r="CL114">
            <v>61.787441253662109</v>
          </cell>
          <cell r="CM114" t="str">
            <v/>
          </cell>
        </row>
        <row r="115">
          <cell r="A115">
            <v>45443</v>
          </cell>
          <cell r="B115">
            <v>27167.43</v>
          </cell>
          <cell r="C115">
            <v>0.51377126384624106</v>
          </cell>
          <cell r="D115">
            <v>45443</v>
          </cell>
          <cell r="E115">
            <v>12858.536</v>
          </cell>
          <cell r="F115">
            <v>5.0643428951953728</v>
          </cell>
          <cell r="G115">
            <v>45443</v>
          </cell>
          <cell r="H115">
            <v>2984.366</v>
          </cell>
          <cell r="I115">
            <v>16.105616698484159</v>
          </cell>
          <cell r="J115">
            <v>45443</v>
          </cell>
          <cell r="K115">
            <v>8250.2890000000007</v>
          </cell>
          <cell r="L115">
            <v>1.7560631230567614</v>
          </cell>
          <cell r="M115">
            <v>45443</v>
          </cell>
          <cell r="N115">
            <v>9992.3520000000008</v>
          </cell>
          <cell r="O115">
            <v>-5.0642522876124918</v>
          </cell>
          <cell r="P115">
            <v>45443</v>
          </cell>
          <cell r="Q115">
            <v>40361.938000000002</v>
          </cell>
          <cell r="R115">
            <v>2.7938018924917651</v>
          </cell>
          <cell r="S115">
            <v>45443</v>
          </cell>
          <cell r="T115">
            <v>26571.800999999999</v>
          </cell>
          <cell r="U115">
            <v>2.6038053662439165</v>
          </cell>
          <cell r="V115">
            <v>45443</v>
          </cell>
          <cell r="W115">
            <v>10324.624</v>
          </cell>
          <cell r="X115">
            <v>9.1617478653475359</v>
          </cell>
          <cell r="Y115" t="str">
            <v/>
          </cell>
          <cell r="AA115" t="str">
            <v/>
          </cell>
          <cell r="AE115">
            <v>45443</v>
          </cell>
          <cell r="AF115">
            <v>1.0094944490281481</v>
          </cell>
          <cell r="AG115">
            <v>45443</v>
          </cell>
          <cell r="AH115">
            <v>1.7983285184421045</v>
          </cell>
          <cell r="AI115">
            <v>45443</v>
          </cell>
          <cell r="AJ115">
            <v>0.96947548043759912</v>
          </cell>
          <cell r="AK115">
            <v>45443</v>
          </cell>
          <cell r="AL115">
            <v>2.7398746546518851</v>
          </cell>
          <cell r="AM115">
            <v>45443</v>
          </cell>
          <cell r="AN115">
            <v>2.3088316616362352</v>
          </cell>
          <cell r="AO115">
            <v>45443</v>
          </cell>
          <cell r="AP115">
            <v>1.4377849541176717</v>
          </cell>
          <cell r="AQ115">
            <v>45443</v>
          </cell>
          <cell r="AR115">
            <v>6.075007972215845</v>
          </cell>
          <cell r="AS115">
            <v>45443</v>
          </cell>
          <cell r="AT115">
            <v>1.53109832702898</v>
          </cell>
          <cell r="AU115">
            <v>45443</v>
          </cell>
          <cell r="AV115">
            <v>3.5668015488977516</v>
          </cell>
          <cell r="AW115">
            <v>45443</v>
          </cell>
          <cell r="AX115">
            <v>3.0839899796973538</v>
          </cell>
          <cell r="AY115">
            <v>45443</v>
          </cell>
          <cell r="AZ115">
            <v>1.0085822751256219</v>
          </cell>
          <cell r="BM115">
            <v>45443</v>
          </cell>
          <cell r="BN115">
            <v>59.426125713943414</v>
          </cell>
          <cell r="BO115">
            <v>45443</v>
          </cell>
          <cell r="BP115">
            <v>23.591895589159595</v>
          </cell>
          <cell r="BQ115">
            <v>45443</v>
          </cell>
          <cell r="BR115">
            <v>-4.0526112874047282</v>
          </cell>
          <cell r="BS115">
            <v>45443</v>
          </cell>
          <cell r="BT115">
            <v>19.081051195639187</v>
          </cell>
          <cell r="BU115">
            <v>45443</v>
          </cell>
          <cell r="BV115">
            <v>10.651146177891068</v>
          </cell>
          <cell r="BW115">
            <v>45443</v>
          </cell>
          <cell r="BX115">
            <v>-26.355</v>
          </cell>
          <cell r="BY115">
            <v>45443</v>
          </cell>
          <cell r="BZ115">
            <v>409.85</v>
          </cell>
          <cell r="CA115">
            <v>45443</v>
          </cell>
          <cell r="CB115">
            <v>4.28</v>
          </cell>
          <cell r="CC115">
            <v>45443</v>
          </cell>
          <cell r="CD115">
            <v>19.52</v>
          </cell>
          <cell r="CE115">
            <v>45443</v>
          </cell>
          <cell r="CF115">
            <v>3.23</v>
          </cell>
          <cell r="CG115">
            <v>45443</v>
          </cell>
          <cell r="CH115">
            <v>0.91</v>
          </cell>
          <cell r="CI115">
            <v>45443</v>
          </cell>
          <cell r="CJ115">
            <v>1.0299999999999998</v>
          </cell>
          <cell r="CK115">
            <v>45443</v>
          </cell>
          <cell r="CL115">
            <v>61.932525634765625</v>
          </cell>
          <cell r="CM115" t="str">
            <v/>
          </cell>
        </row>
        <row r="116">
          <cell r="A116">
            <v>45473</v>
          </cell>
          <cell r="B116">
            <v>27325.437999999998</v>
          </cell>
          <cell r="C116">
            <v>0.96683105244326217</v>
          </cell>
          <cell r="D116">
            <v>45473</v>
          </cell>
          <cell r="E116">
            <v>12878.725</v>
          </cell>
          <cell r="F116">
            <v>5.5722154293001092</v>
          </cell>
          <cell r="G116">
            <v>45473</v>
          </cell>
          <cell r="H116">
            <v>3002.2759999999998</v>
          </cell>
          <cell r="I116">
            <v>16.754159422053917</v>
          </cell>
          <cell r="J116">
            <v>45473</v>
          </cell>
          <cell r="K116">
            <v>8268.4330000000009</v>
          </cell>
          <cell r="L116">
            <v>2.0490947936829151</v>
          </cell>
          <cell r="M116">
            <v>45473</v>
          </cell>
          <cell r="N116">
            <v>10070.375</v>
          </cell>
          <cell r="O116">
            <v>-4.5404085688997782</v>
          </cell>
          <cell r="P116">
            <v>45473</v>
          </cell>
          <cell r="Q116">
            <v>40585.781999999999</v>
          </cell>
          <cell r="R116">
            <v>2.3999889793141937</v>
          </cell>
          <cell r="S116">
            <v>45473</v>
          </cell>
          <cell r="T116">
            <v>27026.269</v>
          </cell>
          <cell r="U116">
            <v>2.4509048179308435</v>
          </cell>
          <cell r="V116">
            <v>45473</v>
          </cell>
          <cell r="W116">
            <v>10146.626</v>
          </cell>
          <cell r="X116">
            <v>8.2409645546045915</v>
          </cell>
          <cell r="Y116" t="str">
            <v/>
          </cell>
          <cell r="AA116" t="str">
            <v/>
          </cell>
          <cell r="AE116">
            <v>45473</v>
          </cell>
          <cell r="AF116">
            <v>0.98659700242761605</v>
          </cell>
          <cell r="AG116">
            <v>45473</v>
          </cell>
          <cell r="AH116">
            <v>1.7827420405640055</v>
          </cell>
          <cell r="AI116">
            <v>45473</v>
          </cell>
          <cell r="AJ116">
            <v>0.97782667194928008</v>
          </cell>
          <cell r="AK116">
            <v>45473</v>
          </cell>
          <cell r="AL116">
            <v>2.6924278267064357</v>
          </cell>
          <cell r="AM116">
            <v>45473</v>
          </cell>
          <cell r="AN116">
            <v>2.3265048540718545</v>
          </cell>
          <cell r="AO116">
            <v>45473</v>
          </cell>
          <cell r="AP116">
            <v>1.4439261663712737</v>
          </cell>
          <cell r="AQ116">
            <v>45473</v>
          </cell>
          <cell r="AR116">
            <v>6.3657884440321695</v>
          </cell>
          <cell r="AS116">
            <v>45473</v>
          </cell>
          <cell r="AT116">
            <v>1.492467279699103</v>
          </cell>
          <cell r="AU116">
            <v>45473</v>
          </cell>
          <cell r="AV116">
            <v>3.57939893543998</v>
          </cell>
          <cell r="AW116">
            <v>45473</v>
          </cell>
          <cell r="AX116">
            <v>2.9732403314186571</v>
          </cell>
          <cell r="AY116">
            <v>45473</v>
          </cell>
          <cell r="AZ116">
            <v>0.97549142017392376</v>
          </cell>
          <cell r="BM116">
            <v>45473</v>
          </cell>
          <cell r="BN116">
            <v>60.45903753758224</v>
          </cell>
          <cell r="BO116">
            <v>45473</v>
          </cell>
          <cell r="BP116">
            <v>20.339000987190726</v>
          </cell>
          <cell r="BQ116">
            <v>45473</v>
          </cell>
          <cell r="BR116">
            <v>-1.1300485747518407</v>
          </cell>
          <cell r="BS116">
            <v>45473</v>
          </cell>
          <cell r="BT116">
            <v>19.08594870442284</v>
          </cell>
          <cell r="BU116">
            <v>45473</v>
          </cell>
          <cell r="BV116">
            <v>9.0068221195495077</v>
          </cell>
          <cell r="BW116">
            <v>45473</v>
          </cell>
          <cell r="BX116">
            <v>-34.543999999999997</v>
          </cell>
          <cell r="BY116">
            <v>45473</v>
          </cell>
          <cell r="BZ116">
            <v>496.245</v>
          </cell>
          <cell r="CA116">
            <v>45473</v>
          </cell>
          <cell r="CB116">
            <v>4.26</v>
          </cell>
          <cell r="CC116">
            <v>45473</v>
          </cell>
          <cell r="CD116">
            <v>19.489999999999998</v>
          </cell>
          <cell r="CE116">
            <v>45473</v>
          </cell>
          <cell r="CF116">
            <v>3.2</v>
          </cell>
          <cell r="CG116">
            <v>45473</v>
          </cell>
          <cell r="CH116">
            <v>0.91</v>
          </cell>
          <cell r="CI116">
            <v>45473</v>
          </cell>
          <cell r="CJ116">
            <v>0.99999999999999989</v>
          </cell>
          <cell r="CK116">
            <v>45473</v>
          </cell>
          <cell r="CL116">
            <v>61.736110687255859</v>
          </cell>
          <cell r="CM116" t="str">
            <v/>
          </cell>
        </row>
        <row r="117">
          <cell r="A117">
            <v>45504</v>
          </cell>
          <cell r="B117">
            <v>27393.583999999999</v>
          </cell>
          <cell r="C117">
            <v>1.0180281972687721</v>
          </cell>
          <cell r="D117">
            <v>45504</v>
          </cell>
          <cell r="E117">
            <v>12964.169</v>
          </cell>
          <cell r="F117">
            <v>5.6170356982393477</v>
          </cell>
          <cell r="G117">
            <v>45504</v>
          </cell>
          <cell r="H117">
            <v>3041.3069999999998</v>
          </cell>
          <cell r="I117">
            <v>16.194618756984426</v>
          </cell>
          <cell r="J117">
            <v>45504</v>
          </cell>
          <cell r="K117">
            <v>8299.6299999999992</v>
          </cell>
          <cell r="L117">
            <v>2.3730009392833207</v>
          </cell>
          <cell r="M117">
            <v>45504</v>
          </cell>
          <cell r="N117">
            <v>10050.847</v>
          </cell>
          <cell r="O117">
            <v>-4.7127112296134417</v>
          </cell>
          <cell r="P117">
            <v>45504</v>
          </cell>
          <cell r="Q117">
            <v>40930.28</v>
          </cell>
          <cell r="R117">
            <v>2.7140747559114553</v>
          </cell>
          <cell r="S117">
            <v>45504</v>
          </cell>
          <cell r="T117">
            <v>27027.571</v>
          </cell>
          <cell r="U117">
            <v>2.3336710685837314</v>
          </cell>
          <cell r="V117">
            <v>45504</v>
          </cell>
          <cell r="W117">
            <v>10537.950999999999</v>
          </cell>
          <cell r="X117">
            <v>10.507766567669229</v>
          </cell>
          <cell r="Y117" t="str">
            <v/>
          </cell>
          <cell r="AA117" t="str">
            <v/>
          </cell>
          <cell r="AE117">
            <v>45504</v>
          </cell>
          <cell r="AF117">
            <v>0.98244105393287195</v>
          </cell>
          <cell r="AG117">
            <v>45504</v>
          </cell>
          <cell r="AH117">
            <v>1.7434439044515706</v>
          </cell>
          <cell r="AI117">
            <v>45504</v>
          </cell>
          <cell r="AJ117">
            <v>0.90329699103151795</v>
          </cell>
          <cell r="AK117">
            <v>45504</v>
          </cell>
          <cell r="AL117">
            <v>2.7231198163197181</v>
          </cell>
          <cell r="AM117">
            <v>45504</v>
          </cell>
          <cell r="AN117">
            <v>2.1781609672161353</v>
          </cell>
          <cell r="AO117">
            <v>45504</v>
          </cell>
          <cell r="AP117">
            <v>1.6346063939901208</v>
          </cell>
          <cell r="AQ117">
            <v>45504</v>
          </cell>
          <cell r="AR117">
            <v>5.9387552096294938</v>
          </cell>
          <cell r="AS117">
            <v>45504</v>
          </cell>
          <cell r="AT117">
            <v>1.5080118715151305</v>
          </cell>
          <cell r="AU117">
            <v>45504</v>
          </cell>
          <cell r="AV117">
            <v>3.7181311269077582</v>
          </cell>
          <cell r="AW117">
            <v>45504</v>
          </cell>
          <cell r="AX117">
            <v>3.0000470056244581</v>
          </cell>
          <cell r="AY117">
            <v>45504</v>
          </cell>
          <cell r="AZ117">
            <v>0.98117595437213945</v>
          </cell>
          <cell r="BM117">
            <v>45504</v>
          </cell>
          <cell r="BN117">
            <v>60.962128705675411</v>
          </cell>
          <cell r="BO117">
            <v>45504</v>
          </cell>
          <cell r="BP117">
            <v>17.206578525013192</v>
          </cell>
          <cell r="BQ117">
            <v>45504</v>
          </cell>
          <cell r="BR117">
            <v>36.205406254911225</v>
          </cell>
          <cell r="BS117">
            <v>45504</v>
          </cell>
          <cell r="BT117">
            <v>19.671279179446046</v>
          </cell>
          <cell r="BU117">
            <v>45504</v>
          </cell>
          <cell r="BV117">
            <v>25.652194369023107</v>
          </cell>
          <cell r="BW117">
            <v>45504</v>
          </cell>
          <cell r="BX117">
            <v>-36.457000000000001</v>
          </cell>
          <cell r="BY117">
            <v>45504</v>
          </cell>
          <cell r="BZ117">
            <v>690.07299999999998</v>
          </cell>
          <cell r="CA117">
            <v>45504</v>
          </cell>
          <cell r="CB117">
            <v>4.62</v>
          </cell>
          <cell r="CC117">
            <v>45504</v>
          </cell>
          <cell r="CD117">
            <v>23.01</v>
          </cell>
          <cell r="CE117">
            <v>45504</v>
          </cell>
          <cell r="CF117">
            <v>3.18</v>
          </cell>
          <cell r="CG117">
            <v>45504</v>
          </cell>
          <cell r="CH117">
            <v>0.9</v>
          </cell>
          <cell r="CI117">
            <v>45504</v>
          </cell>
          <cell r="CJ117">
            <v>0.98999999999999988</v>
          </cell>
          <cell r="CK117">
            <v>45504</v>
          </cell>
          <cell r="CL117">
            <v>61.266326904296875</v>
          </cell>
          <cell r="CM117" t="str">
            <v/>
          </cell>
        </row>
        <row r="118">
          <cell r="A118">
            <v>45535</v>
          </cell>
          <cell r="B118">
            <v>27489.88</v>
          </cell>
          <cell r="C118">
            <v>1.4011232372071802</v>
          </cell>
          <cell r="D118">
            <v>45535</v>
          </cell>
          <cell r="E118">
            <v>13059.055</v>
          </cell>
          <cell r="F118">
            <v>5.8195482458613945</v>
          </cell>
          <cell r="G118">
            <v>45535</v>
          </cell>
          <cell r="H118">
            <v>3067.14</v>
          </cell>
          <cell r="I118">
            <v>15.709824926614191</v>
          </cell>
          <cell r="J118">
            <v>45535</v>
          </cell>
          <cell r="K118">
            <v>8341.4410000000007</v>
          </cell>
          <cell r="L118">
            <v>2.8758324380530054</v>
          </cell>
          <cell r="M118">
            <v>45535</v>
          </cell>
          <cell r="N118">
            <v>10048.991</v>
          </cell>
          <cell r="O118">
            <v>-4.0760141710657782</v>
          </cell>
          <cell r="P118">
            <v>45535</v>
          </cell>
          <cell r="Q118">
            <v>40907.504000000001</v>
          </cell>
          <cell r="R118">
            <v>1.742127486809153</v>
          </cell>
          <cell r="S118">
            <v>45535</v>
          </cell>
          <cell r="T118">
            <v>27000.187999999998</v>
          </cell>
          <cell r="U118">
            <v>2.278301487438128</v>
          </cell>
          <cell r="V118">
            <v>45535</v>
          </cell>
          <cell r="W118">
            <v>10580.324000000001</v>
          </cell>
          <cell r="X118">
            <v>8.4335894836167213</v>
          </cell>
          <cell r="Y118" t="str">
            <v/>
          </cell>
          <cell r="AA118" t="str">
            <v/>
          </cell>
          <cell r="AE118">
            <v>45535</v>
          </cell>
          <cell r="AF118">
            <v>0.99150120190458024</v>
          </cell>
          <cell r="AG118">
            <v>45535</v>
          </cell>
          <cell r="AH118">
            <v>1.747384093335147</v>
          </cell>
          <cell r="AI118">
            <v>45535</v>
          </cell>
          <cell r="AJ118">
            <v>0.8952409812622858</v>
          </cell>
          <cell r="AK118">
            <v>45535</v>
          </cell>
          <cell r="AL118">
            <v>2.7470165031969471</v>
          </cell>
          <cell r="AM118">
            <v>45535</v>
          </cell>
          <cell r="AN118">
            <v>2.2021554582825931</v>
          </cell>
          <cell r="AO118">
            <v>45535</v>
          </cell>
          <cell r="AP118">
            <v>1.7440245887634456</v>
          </cell>
          <cell r="AQ118">
            <v>45535</v>
          </cell>
          <cell r="AR118">
            <v>5.6157322883470817</v>
          </cell>
          <cell r="AS118">
            <v>45535</v>
          </cell>
          <cell r="AT118">
            <v>1.5392530325996718</v>
          </cell>
          <cell r="AU118">
            <v>45535</v>
          </cell>
          <cell r="AV118">
            <v>3.7388084984391874</v>
          </cell>
          <cell r="AW118">
            <v>45535</v>
          </cell>
          <cell r="AX118">
            <v>3.0518474612689155</v>
          </cell>
          <cell r="AY118">
            <v>45535</v>
          </cell>
          <cell r="AZ118">
            <v>0.9942848712755834</v>
          </cell>
          <cell r="BM118">
            <v>45535</v>
          </cell>
          <cell r="BN118">
            <v>60.733064529106642</v>
          </cell>
          <cell r="BO118">
            <v>45535</v>
          </cell>
          <cell r="BP118">
            <v>14.343205392341707</v>
          </cell>
          <cell r="BQ118">
            <v>45535</v>
          </cell>
          <cell r="BR118">
            <v>33.324671089506452</v>
          </cell>
          <cell r="BS118">
            <v>45535</v>
          </cell>
          <cell r="BT118">
            <v>19.922333751341338</v>
          </cell>
          <cell r="BU118">
            <v>45535</v>
          </cell>
          <cell r="BV118">
            <v>20.048439181916034</v>
          </cell>
          <cell r="BW118">
            <v>45535</v>
          </cell>
          <cell r="BX118">
            <v>-34.433</v>
          </cell>
          <cell r="BY118">
            <v>45535</v>
          </cell>
          <cell r="BZ118">
            <v>771.48299999999995</v>
          </cell>
          <cell r="CA118">
            <v>45535</v>
          </cell>
          <cell r="CB118">
            <v>4.5</v>
          </cell>
          <cell r="CC118">
            <v>45535</v>
          </cell>
          <cell r="CD118">
            <v>22.1</v>
          </cell>
          <cell r="CE118">
            <v>45535</v>
          </cell>
          <cell r="CF118">
            <v>3.16</v>
          </cell>
          <cell r="CG118">
            <v>45535</v>
          </cell>
          <cell r="CH118">
            <v>0.9</v>
          </cell>
          <cell r="CI118">
            <v>45535</v>
          </cell>
          <cell r="CJ118">
            <v>0.97000000000000008</v>
          </cell>
          <cell r="CK118">
            <v>45535</v>
          </cell>
          <cell r="CL118">
            <v>61.489437103271484</v>
          </cell>
          <cell r="CM118" t="str">
            <v/>
          </cell>
        </row>
        <row r="119">
          <cell r="A119">
            <v>45565</v>
          </cell>
          <cell r="B119">
            <v>28273.571</v>
          </cell>
          <cell r="C119">
            <v>4.446984464078807</v>
          </cell>
          <cell r="D119">
            <v>45565</v>
          </cell>
          <cell r="E119">
            <v>13113.817999999999</v>
          </cell>
          <cell r="F119">
            <v>5.7562129814851426</v>
          </cell>
          <cell r="G119">
            <v>45565</v>
          </cell>
          <cell r="H119">
            <v>3091.7130000000002</v>
          </cell>
          <cell r="I119">
            <v>15.161623035654648</v>
          </cell>
          <cell r="J119">
            <v>45565</v>
          </cell>
          <cell r="K119">
            <v>8362.1579999999994</v>
          </cell>
          <cell r="L119">
            <v>3.0477757036617703</v>
          </cell>
          <cell r="M119">
            <v>45565</v>
          </cell>
          <cell r="N119">
            <v>10044.236000000001</v>
          </cell>
          <cell r="O119">
            <v>-3.4083250758559558</v>
          </cell>
          <cell r="P119">
            <v>45565</v>
          </cell>
          <cell r="Q119">
            <v>41072.798000000003</v>
          </cell>
          <cell r="R119">
            <v>2.116986817786537</v>
          </cell>
          <cell r="S119">
            <v>45565</v>
          </cell>
          <cell r="T119">
            <v>27008.03</v>
          </cell>
          <cell r="U119">
            <v>2.6479516287267746</v>
          </cell>
          <cell r="V119">
            <v>45565</v>
          </cell>
          <cell r="W119">
            <v>10649.65</v>
          </cell>
          <cell r="X119">
            <v>8.1989235021678208</v>
          </cell>
          <cell r="Y119" t="str">
            <v/>
          </cell>
          <cell r="AA119" t="str">
            <v/>
          </cell>
          <cell r="AE119">
            <v>45565</v>
          </cell>
          <cell r="AF119">
            <v>0.97663117015048073</v>
          </cell>
          <cell r="AG119">
            <v>45565</v>
          </cell>
          <cell r="AH119">
            <v>1.7049425787894357</v>
          </cell>
          <cell r="AI119">
            <v>45565</v>
          </cell>
          <cell r="AJ119">
            <v>0.89689664306361816</v>
          </cell>
          <cell r="AK119">
            <v>45565</v>
          </cell>
          <cell r="AL119">
            <v>2.654722239167028</v>
          </cell>
          <cell r="AM119">
            <v>45565</v>
          </cell>
          <cell r="AN119">
            <v>2.2411518616029347</v>
          </cell>
          <cell r="AO119">
            <v>45565</v>
          </cell>
          <cell r="AP119">
            <v>1.7118978317984046</v>
          </cell>
          <cell r="AQ119">
            <v>45565</v>
          </cell>
          <cell r="AR119">
            <v>4.5479990183234644</v>
          </cell>
          <cell r="AS119">
            <v>45565</v>
          </cell>
          <cell r="AT119">
            <v>1.5273822285478977</v>
          </cell>
          <cell r="AU119">
            <v>45565</v>
          </cell>
          <cell r="AV119">
            <v>3.9700559392896122</v>
          </cell>
          <cell r="AW119">
            <v>45565</v>
          </cell>
          <cell r="AX119">
            <v>3.0049896601894668</v>
          </cell>
          <cell r="AY119">
            <v>45565</v>
          </cell>
          <cell r="AZ119">
            <v>0.99386375437513197</v>
          </cell>
          <cell r="BM119">
            <v>45565</v>
          </cell>
          <cell r="BN119">
            <v>60.868544012990419</v>
          </cell>
          <cell r="BO119">
            <v>45565</v>
          </cell>
          <cell r="BP119">
            <v>15.093411757159547</v>
          </cell>
          <cell r="BQ119">
            <v>45565</v>
          </cell>
          <cell r="BR119">
            <v>39.660642137057245</v>
          </cell>
          <cell r="BS119">
            <v>45565</v>
          </cell>
          <cell r="BT119">
            <v>24.770454564504906</v>
          </cell>
          <cell r="BU119">
            <v>45565</v>
          </cell>
          <cell r="BV119">
            <v>20.14894290521967</v>
          </cell>
          <cell r="BW119">
            <v>45565</v>
          </cell>
          <cell r="BX119">
            <v>-44.149000000000001</v>
          </cell>
          <cell r="BY119">
            <v>45565</v>
          </cell>
          <cell r="BZ119">
            <v>840.779</v>
          </cell>
          <cell r="CA119">
            <v>45565</v>
          </cell>
          <cell r="CB119">
            <v>4.43</v>
          </cell>
          <cell r="CC119">
            <v>45565</v>
          </cell>
          <cell r="CD119">
            <v>21.16</v>
          </cell>
          <cell r="CE119">
            <v>45565</v>
          </cell>
          <cell r="CF119">
            <v>3.14</v>
          </cell>
          <cell r="CG119">
            <v>45565</v>
          </cell>
          <cell r="CH119">
            <v>0.9</v>
          </cell>
          <cell r="CI119">
            <v>45565</v>
          </cell>
          <cell r="CJ119">
            <v>0.96000000000000008</v>
          </cell>
          <cell r="CK119">
            <v>45565</v>
          </cell>
          <cell r="CL119">
            <v>61.496231079101563</v>
          </cell>
          <cell r="CM119" t="str">
            <v/>
          </cell>
        </row>
        <row r="120">
          <cell r="A120">
            <v>45596</v>
          </cell>
          <cell r="B120">
            <v>28339.242999999999</v>
          </cell>
          <cell r="C120">
            <v>4.0374320085839965</v>
          </cell>
          <cell r="D120">
            <v>45596</v>
          </cell>
          <cell r="E120">
            <v>13204.369000000001</v>
          </cell>
          <cell r="F120">
            <v>5.8346323174860659</v>
          </cell>
          <cell r="G120">
            <v>45596</v>
          </cell>
          <cell r="H120">
            <v>3127.0540000000001</v>
          </cell>
          <cell r="I120">
            <v>14.512936589052883</v>
          </cell>
          <cell r="J120">
            <v>45596</v>
          </cell>
          <cell r="K120">
            <v>8398.4259999999995</v>
          </cell>
          <cell r="L120">
            <v>3.3512890628797587</v>
          </cell>
          <cell r="M120">
            <v>45596</v>
          </cell>
          <cell r="N120">
            <v>10023.174999999999</v>
          </cell>
          <cell r="O120">
            <v>-4.4079077876200801</v>
          </cell>
          <cell r="P120">
            <v>45596</v>
          </cell>
          <cell r="Q120">
            <v>41078.32</v>
          </cell>
          <cell r="R120">
            <v>1.9376894039031534</v>
          </cell>
          <cell r="S120">
            <v>45596</v>
          </cell>
          <cell r="T120">
            <v>26939.664000000001</v>
          </cell>
          <cell r="U120">
            <v>2.7236285824168371</v>
          </cell>
          <cell r="V120">
            <v>45596</v>
          </cell>
          <cell r="W120">
            <v>10791.342000000001</v>
          </cell>
          <cell r="X120">
            <v>7.8432463995678159</v>
          </cell>
          <cell r="Y120" t="str">
            <v/>
          </cell>
          <cell r="AA120" t="str">
            <v/>
          </cell>
          <cell r="AE120">
            <v>45596</v>
          </cell>
          <cell r="AF120">
            <v>1.003964385591688</v>
          </cell>
          <cell r="AG120">
            <v>45596</v>
          </cell>
          <cell r="AH120">
            <v>1.7509222466015253</v>
          </cell>
          <cell r="AI120">
            <v>45596</v>
          </cell>
          <cell r="AJ120">
            <v>0.89686652766278563</v>
          </cell>
          <cell r="AK120">
            <v>45596</v>
          </cell>
          <cell r="AL120">
            <v>2.7579283614907268</v>
          </cell>
          <cell r="AM120">
            <v>45596</v>
          </cell>
          <cell r="AN120">
            <v>2.3025710579974366</v>
          </cell>
          <cell r="AO120">
            <v>45596</v>
          </cell>
          <cell r="AP120">
            <v>1.6838093712431617</v>
          </cell>
          <cell r="AQ120">
            <v>45596</v>
          </cell>
          <cell r="AR120">
            <v>4.2126034530871683</v>
          </cell>
          <cell r="AS120">
            <v>45596</v>
          </cell>
          <cell r="AT120">
            <v>1.5442056083094067</v>
          </cell>
          <cell r="AU120">
            <v>45596</v>
          </cell>
          <cell r="AV120">
            <v>4.1085652981315199</v>
          </cell>
          <cell r="AW120">
            <v>45596</v>
          </cell>
          <cell r="AX120">
            <v>3.0698783361739026</v>
          </cell>
          <cell r="AY120">
            <v>45596</v>
          </cell>
          <cell r="AZ120">
            <v>0.98625369205325619</v>
          </cell>
          <cell r="BM120">
            <v>45596</v>
          </cell>
          <cell r="BN120">
            <v>59.934316127862189</v>
          </cell>
          <cell r="BO120">
            <v>45596</v>
          </cell>
          <cell r="BP120">
            <v>12.295484573204551</v>
          </cell>
          <cell r="BQ120">
            <v>45596</v>
          </cell>
          <cell r="BR120">
            <v>30.456450941607073</v>
          </cell>
          <cell r="BS120">
            <v>45596</v>
          </cell>
          <cell r="BT120">
            <v>23.652045002355759</v>
          </cell>
          <cell r="BU120">
            <v>45596</v>
          </cell>
          <cell r="BV120">
            <v>13.221719382243524</v>
          </cell>
          <cell r="BW120">
            <v>45596</v>
          </cell>
          <cell r="BX120">
            <v>-53.883000000000003</v>
          </cell>
          <cell r="BY120">
            <v>45596</v>
          </cell>
          <cell r="BZ120">
            <v>906.49300000000005</v>
          </cell>
          <cell r="CA120">
            <v>45596</v>
          </cell>
          <cell r="CB120">
            <v>4.34</v>
          </cell>
          <cell r="CC120">
            <v>45596</v>
          </cell>
          <cell r="CD120">
            <v>20.239999999999998</v>
          </cell>
          <cell r="CE120">
            <v>45596</v>
          </cell>
          <cell r="CF120">
            <v>3.12</v>
          </cell>
          <cell r="CG120">
            <v>45596</v>
          </cell>
          <cell r="CH120">
            <v>0.9</v>
          </cell>
          <cell r="CI120">
            <v>45596</v>
          </cell>
          <cell r="CJ120">
            <v>0.95000000000000007</v>
          </cell>
          <cell r="CK120">
            <v>45596</v>
          </cell>
          <cell r="CL120">
            <v>61.560894012451172</v>
          </cell>
          <cell r="CM120" t="str">
            <v/>
          </cell>
        </row>
        <row r="121">
          <cell r="A121">
            <v>45626</v>
          </cell>
          <cell r="B121">
            <v>28496.645</v>
          </cell>
          <cell r="C121">
            <v>4.7557158322902415</v>
          </cell>
          <cell r="D121">
            <v>45626</v>
          </cell>
          <cell r="E121">
            <v>13279.129000000001</v>
          </cell>
          <cell r="F121">
            <v>5.9671815349650714</v>
          </cell>
          <cell r="G121">
            <v>45626</v>
          </cell>
          <cell r="H121">
            <v>3150.22</v>
          </cell>
          <cell r="I121">
            <v>13.935386148883966</v>
          </cell>
          <cell r="J121">
            <v>45626</v>
          </cell>
          <cell r="K121">
            <v>8442.6769999999997</v>
          </cell>
          <cell r="L121">
            <v>3.7586959455257585</v>
          </cell>
          <cell r="M121">
            <v>45626</v>
          </cell>
          <cell r="N121">
            <v>10053.352000000001</v>
          </cell>
          <cell r="O121">
            <v>-3.238541608617107</v>
          </cell>
          <cell r="P121">
            <v>45626</v>
          </cell>
          <cell r="Q121">
            <v>41021.659</v>
          </cell>
          <cell r="R121">
            <v>1.3315093740577044</v>
          </cell>
          <cell r="S121">
            <v>45626</v>
          </cell>
          <cell r="T121">
            <v>26966.698</v>
          </cell>
          <cell r="U121">
            <v>2.9254679130735539</v>
          </cell>
          <cell r="V121">
            <v>45626</v>
          </cell>
          <cell r="W121">
            <v>10675.638000000001</v>
          </cell>
          <cell r="X121">
            <v>4.3038012775206358</v>
          </cell>
          <cell r="Y121" t="str">
            <v/>
          </cell>
          <cell r="AA121" t="str">
            <v/>
          </cell>
          <cell r="AE121">
            <v>45626</v>
          </cell>
          <cell r="AF121">
            <v>1.0150942661675906</v>
          </cell>
          <cell r="AG121">
            <v>45626</v>
          </cell>
          <cell r="AH121">
            <v>1.7970698506848097</v>
          </cell>
          <cell r="AI121">
            <v>45626</v>
          </cell>
          <cell r="AJ121">
            <v>0.86271602688029003</v>
          </cell>
          <cell r="AK121">
            <v>45626</v>
          </cell>
          <cell r="AL121">
            <v>2.8889168879435769</v>
          </cell>
          <cell r="AM121">
            <v>45626</v>
          </cell>
          <cell r="AN121">
            <v>2.4211957079766959</v>
          </cell>
          <cell r="AO121">
            <v>45626</v>
          </cell>
          <cell r="AP121">
            <v>1.6322437780316779</v>
          </cell>
          <cell r="AQ121">
            <v>45626</v>
          </cell>
          <cell r="AR121">
            <v>3.9376941614690826</v>
          </cell>
          <cell r="AS121">
            <v>45626</v>
          </cell>
          <cell r="AT121">
            <v>1.5504769057665644</v>
          </cell>
          <cell r="AU121">
            <v>45626</v>
          </cell>
          <cell r="AV121">
            <v>4.1209823959815077</v>
          </cell>
          <cell r="AW121">
            <v>45626</v>
          </cell>
          <cell r="AX121">
            <v>3.0972624801933937</v>
          </cell>
          <cell r="AY121">
            <v>45626</v>
          </cell>
          <cell r="AZ121">
            <v>0.98098658796371818</v>
          </cell>
          <cell r="BM121">
            <v>45626</v>
          </cell>
          <cell r="BN121">
            <v>60.880939104939557</v>
          </cell>
          <cell r="BO121">
            <v>45626</v>
          </cell>
          <cell r="BP121">
            <v>10.373162295494897</v>
          </cell>
          <cell r="BQ121">
            <v>45626</v>
          </cell>
          <cell r="BR121">
            <v>29.972576761461124</v>
          </cell>
          <cell r="BS121">
            <v>45626</v>
          </cell>
          <cell r="BT121">
            <v>22.676210480521508</v>
          </cell>
          <cell r="BU121">
            <v>45626</v>
          </cell>
          <cell r="BV121">
            <v>11.223045007163179</v>
          </cell>
          <cell r="BW121">
            <v>45626</v>
          </cell>
          <cell r="BX121">
            <v>-76.918999999999997</v>
          </cell>
          <cell r="BY121">
            <v>45626</v>
          </cell>
          <cell r="BZ121">
            <v>973.51</v>
          </cell>
          <cell r="CA121">
            <v>45626</v>
          </cell>
          <cell r="CB121">
            <v>4.3099999999999996</v>
          </cell>
          <cell r="CC121">
            <v>45626</v>
          </cell>
          <cell r="CD121">
            <v>19.5</v>
          </cell>
          <cell r="CE121">
            <v>45626</v>
          </cell>
          <cell r="CF121">
            <v>3.1</v>
          </cell>
          <cell r="CG121">
            <v>45626</v>
          </cell>
          <cell r="CH121">
            <v>0.9</v>
          </cell>
          <cell r="CI121">
            <v>45626</v>
          </cell>
          <cell r="CJ121">
            <v>0.95000000000000007</v>
          </cell>
          <cell r="CK121">
            <v>45626</v>
          </cell>
          <cell r="CL121">
            <v>61.98468017578125</v>
          </cell>
          <cell r="CM121" t="str">
            <v/>
          </cell>
        </row>
        <row r="122">
          <cell r="A122">
            <v>45657</v>
          </cell>
          <cell r="B122">
            <v>28398.687000000002</v>
          </cell>
          <cell r="C122">
            <v>5.4759987924668296</v>
          </cell>
          <cell r="D122">
            <v>45657</v>
          </cell>
          <cell r="E122">
            <v>13311.066000000001</v>
          </cell>
          <cell r="F122">
            <v>6.0123966432043208</v>
          </cell>
          <cell r="G122">
            <v>45657</v>
          </cell>
          <cell r="H122">
            <v>3160.8879999999999</v>
          </cell>
          <cell r="I122">
            <v>13.523086299637587</v>
          </cell>
          <cell r="J122">
            <v>45657</v>
          </cell>
          <cell r="K122">
            <v>8472.5810000000001</v>
          </cell>
          <cell r="L122">
            <v>3.9180119561297744</v>
          </cell>
          <cell r="M122">
            <v>45657</v>
          </cell>
          <cell r="N122">
            <v>9762.2049999999999</v>
          </cell>
          <cell r="O122">
            <v>-2.0654113472324154</v>
          </cell>
          <cell r="P122">
            <v>45657</v>
          </cell>
          <cell r="Q122">
            <v>41625.067999999999</v>
          </cell>
          <cell r="R122">
            <v>1.3716456238145103</v>
          </cell>
          <cell r="S122">
            <v>45657</v>
          </cell>
          <cell r="T122">
            <v>27308.894</v>
          </cell>
          <cell r="U122">
            <v>2.9966953731452417</v>
          </cell>
          <cell r="V122">
            <v>45657</v>
          </cell>
          <cell r="W122">
            <v>10910.485000000001</v>
          </cell>
          <cell r="X122">
            <v>-0.33783151155758473</v>
          </cell>
          <cell r="Y122" t="str">
            <v/>
          </cell>
          <cell r="AA122" t="str">
            <v/>
          </cell>
          <cell r="AE122">
            <v>45657</v>
          </cell>
          <cell r="AF122">
            <v>0.9783527745522248</v>
          </cell>
          <cell r="AG122">
            <v>45657</v>
          </cell>
          <cell r="AH122">
            <v>1.7509009774641444</v>
          </cell>
          <cell r="AI122">
            <v>45657</v>
          </cell>
          <cell r="AJ122">
            <v>0.84302669045477774</v>
          </cell>
          <cell r="AK122">
            <v>45657</v>
          </cell>
          <cell r="AL122">
            <v>2.8275532646474493</v>
          </cell>
          <cell r="AM122">
            <v>45657</v>
          </cell>
          <cell r="AN122">
            <v>2.3994115233658233</v>
          </cell>
          <cell r="AO122">
            <v>45657</v>
          </cell>
          <cell r="AP122">
            <v>1.5249540745040069</v>
          </cell>
          <cell r="AQ122">
            <v>45657</v>
          </cell>
          <cell r="AR122">
            <v>4.0018636069467819</v>
          </cell>
          <cell r="AS122">
            <v>45657</v>
          </cell>
          <cell r="AT122">
            <v>1.5361657195922416</v>
          </cell>
          <cell r="AU122">
            <v>45657</v>
          </cell>
          <cell r="AV122">
            <v>4.157319441767136</v>
          </cell>
          <cell r="AW122">
            <v>45657</v>
          </cell>
          <cell r="AX122">
            <v>3.1082601755670516</v>
          </cell>
          <cell r="AY122">
            <v>45657</v>
          </cell>
          <cell r="AZ122">
            <v>0.97316235081734082</v>
          </cell>
          <cell r="BM122">
            <v>45657</v>
          </cell>
          <cell r="BN122">
            <v>60.885411010847626</v>
          </cell>
          <cell r="BO122">
            <v>45657</v>
          </cell>
          <cell r="BP122">
            <v>8.6054939248402675</v>
          </cell>
          <cell r="BQ122">
            <v>45657</v>
          </cell>
          <cell r="BR122">
            <v>34.459509935753772</v>
          </cell>
          <cell r="BS122">
            <v>45657</v>
          </cell>
          <cell r="BT122">
            <v>22.346882848590344</v>
          </cell>
          <cell r="BU122">
            <v>45657</v>
          </cell>
          <cell r="BV122">
            <v>10.728218125531663</v>
          </cell>
          <cell r="BW122">
            <v>45657</v>
          </cell>
          <cell r="BX122">
            <v>-70.546000000000006</v>
          </cell>
          <cell r="BY122">
            <v>45657</v>
          </cell>
          <cell r="BZ122">
            <v>1075.0319999999999</v>
          </cell>
          <cell r="CA122">
            <v>45657</v>
          </cell>
          <cell r="CB122">
            <v>4.28</v>
          </cell>
          <cell r="CC122">
            <v>45657</v>
          </cell>
          <cell r="CD122">
            <v>18.920000000000002</v>
          </cell>
          <cell r="CE122">
            <v>45657</v>
          </cell>
          <cell r="CF122">
            <v>3.09</v>
          </cell>
          <cell r="CG122">
            <v>45657</v>
          </cell>
          <cell r="CH122">
            <v>0.94</v>
          </cell>
          <cell r="CI122">
            <v>45657</v>
          </cell>
          <cell r="CJ122">
            <v>0.96</v>
          </cell>
          <cell r="CK122">
            <v>45657</v>
          </cell>
          <cell r="CL122">
            <v>60.37060546875</v>
          </cell>
          <cell r="CM122" t="str">
            <v/>
          </cell>
        </row>
        <row r="123">
          <cell r="A123">
            <v>45688</v>
          </cell>
          <cell r="B123">
            <v>28614.934000000001</v>
          </cell>
          <cell r="C123">
            <v>6.3191112972499797</v>
          </cell>
          <cell r="D123">
            <v>45688</v>
          </cell>
          <cell r="E123">
            <v>13338.054</v>
          </cell>
          <cell r="F123">
            <v>6.0681672492121752</v>
          </cell>
          <cell r="G123">
            <v>45688</v>
          </cell>
          <cell r="H123">
            <v>3180.9630000000002</v>
          </cell>
          <cell r="I123">
            <v>13.086753231240046</v>
          </cell>
          <cell r="J123">
            <v>45688</v>
          </cell>
          <cell r="K123">
            <v>8493.857</v>
          </cell>
          <cell r="L123">
            <v>4.1983796842370413</v>
          </cell>
          <cell r="M123">
            <v>45688</v>
          </cell>
          <cell r="N123">
            <v>9935.9269999999997</v>
          </cell>
          <cell r="O123">
            <v>-0.34258491127908686</v>
          </cell>
          <cell r="P123">
            <v>45688</v>
          </cell>
          <cell r="Q123">
            <v>41567.915000000001</v>
          </cell>
          <cell r="R123">
            <v>2.3989127680580591</v>
          </cell>
          <cell r="S123">
            <v>45688</v>
          </cell>
          <cell r="T123">
            <v>27405.241999999998</v>
          </cell>
          <cell r="U123">
            <v>3.3182373042687008</v>
          </cell>
          <cell r="V123">
            <v>45688</v>
          </cell>
          <cell r="W123">
            <v>10732.712</v>
          </cell>
          <cell r="X123">
            <v>1.9095666718953686</v>
          </cell>
          <cell r="Y123" t="str">
            <v/>
          </cell>
          <cell r="AA123" t="str">
            <v/>
          </cell>
          <cell r="AE123">
            <v>45688</v>
          </cell>
          <cell r="AF123">
            <v>0.97208384693427163</v>
          </cell>
          <cell r="AG123">
            <v>45688</v>
          </cell>
          <cell r="AH123">
            <v>1.7481708456352774</v>
          </cell>
          <cell r="AI123">
            <v>45688</v>
          </cell>
          <cell r="AJ123">
            <v>0.8384030161464896</v>
          </cell>
          <cell r="AK123">
            <v>45688</v>
          </cell>
          <cell r="AL123">
            <v>2.8183393284400577</v>
          </cell>
          <cell r="AM123">
            <v>45688</v>
          </cell>
          <cell r="AN123">
            <v>2.4092670160300931</v>
          </cell>
          <cell r="AO123">
            <v>45688</v>
          </cell>
          <cell r="AP123">
            <v>1.5552684886093335</v>
          </cell>
          <cell r="AQ123">
            <v>45688</v>
          </cell>
          <cell r="AR123">
            <v>3.9838168666629361</v>
          </cell>
          <cell r="AS123">
            <v>45688</v>
          </cell>
          <cell r="AT123">
            <v>1.5584389897028768</v>
          </cell>
          <cell r="AU123">
            <v>45688</v>
          </cell>
          <cell r="AV123">
            <v>4.127224778833142</v>
          </cell>
          <cell r="AW123">
            <v>45688</v>
          </cell>
          <cell r="AX123">
            <v>3.1544155075608002</v>
          </cell>
          <cell r="AY123">
            <v>45688</v>
          </cell>
          <cell r="AZ123">
            <v>0.98022220864537968</v>
          </cell>
          <cell r="BM123">
            <v>45688</v>
          </cell>
          <cell r="BN123">
            <v>62.059014195536314</v>
          </cell>
          <cell r="BO123">
            <v>45688</v>
          </cell>
          <cell r="BP123">
            <v>-10.79283887468031</v>
          </cell>
          <cell r="BQ123">
            <v>45688</v>
          </cell>
          <cell r="BR123">
            <v>6.030333083379702</v>
          </cell>
          <cell r="BS123">
            <v>45688</v>
          </cell>
          <cell r="BT123">
            <v>-1.9546440879887661</v>
          </cell>
          <cell r="BU123">
            <v>45688</v>
          </cell>
          <cell r="BV123">
            <v>-16.264290732579678</v>
          </cell>
          <cell r="BW123">
            <v>45688</v>
          </cell>
          <cell r="BX123">
            <v>-7.431</v>
          </cell>
          <cell r="BY123">
            <v>45688</v>
          </cell>
          <cell r="BZ123">
            <v>38.628999999999998</v>
          </cell>
          <cell r="CA123">
            <v>45688</v>
          </cell>
          <cell r="CB123">
            <v>3.68</v>
          </cell>
          <cell r="CC123">
            <v>45688</v>
          </cell>
          <cell r="CD123">
            <v>8.1999999999999993</v>
          </cell>
          <cell r="CE123">
            <v>45688</v>
          </cell>
          <cell r="CF123">
            <v>2.85</v>
          </cell>
          <cell r="CG123">
            <v>45688</v>
          </cell>
          <cell r="CH123">
            <v>0.87</v>
          </cell>
          <cell r="CI123">
            <v>45688</v>
          </cell>
          <cell r="CJ123">
            <v>1.5899999999999999</v>
          </cell>
          <cell r="CK123">
            <v>45688</v>
          </cell>
          <cell r="CL123">
            <v>61.025772094726563</v>
          </cell>
          <cell r="CM123" t="str">
            <v/>
          </cell>
        </row>
        <row r="124">
          <cell r="A124">
            <v>45716</v>
          </cell>
          <cell r="B124">
            <v>28870.724999999999</v>
          </cell>
          <cell r="C124">
            <v>7.1952294679600293</v>
          </cell>
          <cell r="D124">
            <v>45716</v>
          </cell>
          <cell r="E124">
            <v>13388.901</v>
          </cell>
          <cell r="F124">
            <v>6.099620268481809</v>
          </cell>
          <cell r="G124">
            <v>45716</v>
          </cell>
          <cell r="H124">
            <v>3210.5410000000002</v>
          </cell>
          <cell r="I124">
            <v>12.72571187809417</v>
          </cell>
          <cell r="J124">
            <v>45716</v>
          </cell>
          <cell r="K124">
            <v>8535.3860000000004</v>
          </cell>
          <cell r="L124">
            <v>4.549133114363757</v>
          </cell>
          <cell r="M124">
            <v>45716</v>
          </cell>
          <cell r="N124">
            <v>10107.325000000001</v>
          </cell>
          <cell r="O124">
            <v>1.6685396332606794</v>
          </cell>
          <cell r="P124">
            <v>45716</v>
          </cell>
          <cell r="Q124">
            <v>41799.029000000002</v>
          </cell>
          <cell r="R124">
            <v>3.2906598733770442</v>
          </cell>
          <cell r="S124">
            <v>45716</v>
          </cell>
          <cell r="T124">
            <v>27582.29</v>
          </cell>
          <cell r="U124">
            <v>4.7538341163646303</v>
          </cell>
          <cell r="V124">
            <v>45716</v>
          </cell>
          <cell r="W124">
            <v>10741.816999999999</v>
          </cell>
          <cell r="X124">
            <v>1.7394214108776174</v>
          </cell>
          <cell r="Y124" t="str">
            <v/>
          </cell>
          <cell r="AA124" t="str">
            <v/>
          </cell>
          <cell r="AE124">
            <v>45716</v>
          </cell>
          <cell r="AF124">
            <v>0.99726414823500409</v>
          </cell>
          <cell r="AG124">
            <v>45716</v>
          </cell>
          <cell r="AH124">
            <v>1.8483184125429202</v>
          </cell>
          <cell r="AI124">
            <v>45716</v>
          </cell>
          <cell r="AJ124">
            <v>0.84921441310230816</v>
          </cell>
          <cell r="AK124">
            <v>45716</v>
          </cell>
          <cell r="AL124">
            <v>3.0110415340190149</v>
          </cell>
          <cell r="AM124">
            <v>45716</v>
          </cell>
          <cell r="AN124">
            <v>2.4681115137319418</v>
          </cell>
          <cell r="AO124">
            <v>45716</v>
          </cell>
          <cell r="AP124">
            <v>1.5913946493843483</v>
          </cell>
          <cell r="AQ124">
            <v>45716</v>
          </cell>
          <cell r="AR124">
            <v>4.0675524004976422</v>
          </cell>
          <cell r="AS124">
            <v>45716</v>
          </cell>
          <cell r="AT124">
            <v>1.5526383866174351</v>
          </cell>
          <cell r="AU124">
            <v>45716</v>
          </cell>
          <cell r="AV124">
            <v>4.166134518066575</v>
          </cell>
          <cell r="AW124">
            <v>45716</v>
          </cell>
          <cell r="AX124">
            <v>3.1757155330275073</v>
          </cell>
          <cell r="AY124">
            <v>45716</v>
          </cell>
          <cell r="AZ124">
            <v>0.94268415555689689</v>
          </cell>
          <cell r="BM124">
            <v>45716</v>
          </cell>
          <cell r="BN124">
            <v>60.973814900745694</v>
          </cell>
          <cell r="BO124">
            <v>45716</v>
          </cell>
          <cell r="BP124">
            <v>-12.628597655856444</v>
          </cell>
          <cell r="BQ124">
            <v>45716</v>
          </cell>
          <cell r="BR124">
            <v>28.419953921156793</v>
          </cell>
          <cell r="BS124">
            <v>45716</v>
          </cell>
          <cell r="BT124">
            <v>3.8712071905374179</v>
          </cell>
          <cell r="BU124">
            <v>45716</v>
          </cell>
          <cell r="BV124">
            <v>-11.648073906222756</v>
          </cell>
          <cell r="BW124">
            <v>45716</v>
          </cell>
          <cell r="BX124">
            <v>-8.6959999999999997</v>
          </cell>
          <cell r="BY124">
            <v>45716</v>
          </cell>
          <cell r="BZ124">
            <v>117.48</v>
          </cell>
          <cell r="CA124">
            <v>45716</v>
          </cell>
          <cell r="CB124">
            <v>3.84</v>
          </cell>
          <cell r="CC124">
            <v>45716</v>
          </cell>
          <cell r="CD124">
            <v>12.88</v>
          </cell>
          <cell r="CE124">
            <v>45716</v>
          </cell>
          <cell r="CF124">
            <v>2.82</v>
          </cell>
          <cell r="CG124">
            <v>45716</v>
          </cell>
          <cell r="CH124">
            <v>0.92</v>
          </cell>
          <cell r="CI124">
            <v>45716</v>
          </cell>
          <cell r="CJ124">
            <v>1.2400000000000002</v>
          </cell>
          <cell r="CK124">
            <v>45716</v>
          </cell>
          <cell r="CL124">
            <v>61.309257507324219</v>
          </cell>
          <cell r="CM124" t="str">
            <v/>
          </cell>
        </row>
        <row r="125">
          <cell r="A125">
            <v>45747</v>
          </cell>
          <cell r="B125">
            <v>29095.948</v>
          </cell>
          <cell r="C125">
            <v>7.6288999501102017</v>
          </cell>
          <cell r="D125">
            <v>45747</v>
          </cell>
          <cell r="E125">
            <v>13509.624</v>
          </cell>
          <cell r="F125">
            <v>6.3520971154713557</v>
          </cell>
          <cell r="G125">
            <v>45747</v>
          </cell>
          <cell r="H125">
            <v>3248.8339999999998</v>
          </cell>
          <cell r="I125">
            <v>12.311473709682996</v>
          </cell>
          <cell r="J125">
            <v>45747</v>
          </cell>
          <cell r="K125">
            <v>8587.4249999999993</v>
          </cell>
          <cell r="L125">
            <v>4.9369621208168235</v>
          </cell>
          <cell r="M125">
            <v>45747</v>
          </cell>
          <cell r="N125">
            <v>10060.617</v>
          </cell>
          <cell r="O125">
            <v>0.87332290839059468</v>
          </cell>
          <cell r="P125">
            <v>45747</v>
          </cell>
          <cell r="Q125">
            <v>41763.667000000001</v>
          </cell>
          <cell r="R125">
            <v>3.2544778370719118</v>
          </cell>
          <cell r="S125">
            <v>45747</v>
          </cell>
          <cell r="T125">
            <v>27392.411</v>
          </cell>
          <cell r="U125">
            <v>3.6020146265302033</v>
          </cell>
          <cell r="V125">
            <v>45747</v>
          </cell>
          <cell r="W125">
            <v>10879.085999999999</v>
          </cell>
          <cell r="X125">
            <v>3.6679624980131775</v>
          </cell>
          <cell r="Y125" t="str">
            <v/>
          </cell>
          <cell r="AA125" t="str">
            <v/>
          </cell>
          <cell r="AE125">
            <v>45747</v>
          </cell>
          <cell r="AF125">
            <v>1.0266174064067073</v>
          </cell>
          <cell r="AG125">
            <v>45747</v>
          </cell>
          <cell r="AH125">
            <v>1.9559253234813803</v>
          </cell>
          <cell r="AI125">
            <v>45747</v>
          </cell>
          <cell r="AJ125">
            <v>1.0325620659615102</v>
          </cell>
          <cell r="AK125">
            <v>45747</v>
          </cell>
          <cell r="AL125">
            <v>3.0600328937963135</v>
          </cell>
          <cell r="AM125">
            <v>45747</v>
          </cell>
          <cell r="AN125">
            <v>2.6653120315484333</v>
          </cell>
          <cell r="AO125">
            <v>45747</v>
          </cell>
          <cell r="AP125">
            <v>1.571245436516143</v>
          </cell>
          <cell r="AQ125">
            <v>45747</v>
          </cell>
          <cell r="AR125">
            <v>4.0675593259759042</v>
          </cell>
          <cell r="AS125">
            <v>45747</v>
          </cell>
          <cell r="AT125">
            <v>1.5350925262460402</v>
          </cell>
          <cell r="AU125">
            <v>45747</v>
          </cell>
          <cell r="AV125">
            <v>4.1709335244952488</v>
          </cell>
          <cell r="AW125">
            <v>45747</v>
          </cell>
          <cell r="AX125">
            <v>3.1164172654929332</v>
          </cell>
          <cell r="AY125">
            <v>45747</v>
          </cell>
          <cell r="AZ125">
            <v>0.93101700370590079</v>
          </cell>
          <cell r="BM125">
            <v>45747</v>
          </cell>
          <cell r="BN125">
            <v>59.305444966718689</v>
          </cell>
          <cell r="BO125">
            <v>45747</v>
          </cell>
          <cell r="BP125">
            <v>-12.463417769077145</v>
          </cell>
          <cell r="BQ125">
            <v>45747</v>
          </cell>
          <cell r="BR125">
            <v>-0.85589780892880718</v>
          </cell>
          <cell r="BS125">
            <v>45747</v>
          </cell>
          <cell r="BT125">
            <v>3.5165864348998932</v>
          </cell>
          <cell r="BU125">
            <v>45747</v>
          </cell>
          <cell r="BV125">
            <v>-21.446984862852535</v>
          </cell>
          <cell r="BW125">
            <v>45747</v>
          </cell>
          <cell r="BX125">
            <v>-19.806000000000001</v>
          </cell>
          <cell r="BY125">
            <v>45747</v>
          </cell>
          <cell r="BZ125">
            <v>178.184</v>
          </cell>
          <cell r="CA125">
            <v>45747</v>
          </cell>
          <cell r="CB125">
            <v>3.74</v>
          </cell>
          <cell r="CC125">
            <v>45747</v>
          </cell>
          <cell r="CD125">
            <v>12.85</v>
          </cell>
          <cell r="CE125">
            <v>45747</v>
          </cell>
          <cell r="CF125">
            <v>2.79</v>
          </cell>
          <cell r="CG125">
            <v>45747</v>
          </cell>
          <cell r="CH125">
            <v>0.91</v>
          </cell>
          <cell r="CI125">
            <v>45747</v>
          </cell>
          <cell r="CJ125">
            <v>1.1099999999999999</v>
          </cell>
          <cell r="CK125">
            <v>45747</v>
          </cell>
          <cell r="CL125">
            <v>61.586933135986328</v>
          </cell>
          <cell r="CM125" t="str">
            <v/>
          </cell>
        </row>
        <row r="126">
          <cell r="A126">
            <v>45777</v>
          </cell>
          <cell r="B126">
            <v>29208.796999999999</v>
          </cell>
          <cell r="C126">
            <v>7.4268675547236596</v>
          </cell>
          <cell r="D126">
            <v>45777</v>
          </cell>
          <cell r="E126">
            <v>13608.915999999999</v>
          </cell>
          <cell r="F126">
            <v>6.4500742237481923</v>
          </cell>
          <cell r="G126">
            <v>45777</v>
          </cell>
          <cell r="H126">
            <v>3292.3209999999999</v>
          </cell>
          <cell r="I126">
            <v>11.938703555237318</v>
          </cell>
          <cell r="J126">
            <v>45777</v>
          </cell>
          <cell r="K126">
            <v>8652.32</v>
          </cell>
          <cell r="L126">
            <v>5.3013342057004698</v>
          </cell>
          <cell r="M126">
            <v>45777</v>
          </cell>
          <cell r="N126">
            <v>10035.128000000001</v>
          </cell>
          <cell r="O126">
            <v>0.10371350612801145</v>
          </cell>
          <cell r="P126">
            <v>45777</v>
          </cell>
          <cell r="Q126">
            <v>41750.86</v>
          </cell>
          <cell r="R126">
            <v>3.5342055586035315</v>
          </cell>
          <cell r="S126">
            <v>45777</v>
          </cell>
          <cell r="T126">
            <v>27532.76</v>
          </cell>
          <cell r="U126">
            <v>4.1990466269914872</v>
          </cell>
          <cell r="V126">
            <v>45777</v>
          </cell>
          <cell r="W126">
            <v>10774.956</v>
          </cell>
          <cell r="X126">
            <v>2.6957677638431932</v>
          </cell>
          <cell r="Y126" t="str">
            <v/>
          </cell>
          <cell r="AA126" t="str">
            <v/>
          </cell>
          <cell r="AE126">
            <v>45777</v>
          </cell>
          <cell r="AF126">
            <v>1.0313205895101925</v>
          </cell>
          <cell r="AG126">
            <v>45777</v>
          </cell>
          <cell r="AH126">
            <v>1.9551783243803886</v>
          </cell>
          <cell r="AI126">
            <v>45777</v>
          </cell>
          <cell r="AJ126">
            <v>1.0315118605909497</v>
          </cell>
          <cell r="AK126">
            <v>45777</v>
          </cell>
          <cell r="AL126">
            <v>3.0626271935643787</v>
          </cell>
          <cell r="AM126">
            <v>45777</v>
          </cell>
          <cell r="AN126">
            <v>2.5467874675112627</v>
          </cell>
          <cell r="AO126">
            <v>45777</v>
          </cell>
          <cell r="AP126">
            <v>1.5745748279824632</v>
          </cell>
          <cell r="AQ126">
            <v>45777</v>
          </cell>
          <cell r="AR126">
            <v>4.0589510506359909</v>
          </cell>
          <cell r="AS126">
            <v>45777</v>
          </cell>
          <cell r="AT126">
            <v>1.5150343248388995</v>
          </cell>
          <cell r="AU126">
            <v>45777</v>
          </cell>
          <cell r="AV126">
            <v>4.3149770055450736</v>
          </cell>
          <cell r="AW126">
            <v>45777</v>
          </cell>
          <cell r="AX126">
            <v>3.0643763716684962</v>
          </cell>
          <cell r="AY126">
            <v>45777</v>
          </cell>
          <cell r="AZ126">
            <v>0.91630553393114811</v>
          </cell>
          <cell r="BM126">
            <v>45777</v>
          </cell>
          <cell r="BN126">
            <v>59.906844521043389</v>
          </cell>
          <cell r="BO126">
            <v>45777</v>
          </cell>
          <cell r="BP126">
            <v>-12.479576040618234</v>
          </cell>
          <cell r="BQ126">
            <v>45777</v>
          </cell>
          <cell r="BR126">
            <v>9.2059367401840397</v>
          </cell>
          <cell r="BS126">
            <v>45777</v>
          </cell>
          <cell r="BT126">
            <v>1.7937516167044976</v>
          </cell>
          <cell r="BU126">
            <v>45777</v>
          </cell>
          <cell r="BV126">
            <v>-15.01002455211159</v>
          </cell>
          <cell r="BW126">
            <v>45777</v>
          </cell>
          <cell r="BX126">
            <v>-25.602</v>
          </cell>
          <cell r="BY126">
            <v>45777</v>
          </cell>
          <cell r="BZ126">
            <v>257.16300000000001</v>
          </cell>
          <cell r="CA126">
            <v>45777</v>
          </cell>
          <cell r="CB126">
            <v>3.76</v>
          </cell>
          <cell r="CC126">
            <v>45777</v>
          </cell>
          <cell r="CD126">
            <v>13.81</v>
          </cell>
          <cell r="CE126">
            <v>45777</v>
          </cell>
          <cell r="CF126">
            <v>2.77</v>
          </cell>
          <cell r="CG126">
            <v>45777</v>
          </cell>
          <cell r="CH126">
            <v>0.91</v>
          </cell>
          <cell r="CI126">
            <v>45777</v>
          </cell>
          <cell r="CJ126">
            <v>1.04</v>
          </cell>
          <cell r="CK126">
            <v>45777</v>
          </cell>
          <cell r="CL126">
            <v>61.721363067626953</v>
          </cell>
          <cell r="CM126" t="str">
            <v/>
          </cell>
        </row>
        <row r="127">
          <cell r="A127">
            <v>45808</v>
          </cell>
          <cell r="B127">
            <v>29445.046999999999</v>
          </cell>
          <cell r="C127">
            <v>8.383630693076217</v>
          </cell>
          <cell r="D127">
            <v>45808</v>
          </cell>
          <cell r="E127">
            <v>13712.761</v>
          </cell>
          <cell r="F127">
            <v>6.6432523889189188</v>
          </cell>
          <cell r="G127">
            <v>45808</v>
          </cell>
          <cell r="H127">
            <v>3322.7080000000001</v>
          </cell>
          <cell r="I127">
            <v>11.337148325641033</v>
          </cell>
          <cell r="J127">
            <v>45808</v>
          </cell>
          <cell r="K127">
            <v>8728.5380000000005</v>
          </cell>
          <cell r="L127">
            <v>5.796754513690372</v>
          </cell>
          <cell r="M127">
            <v>45808</v>
          </cell>
          <cell r="N127">
            <v>10083.136</v>
          </cell>
          <cell r="O127">
            <v>0.90853484745132551</v>
          </cell>
          <cell r="P127">
            <v>45808</v>
          </cell>
          <cell r="Q127">
            <v>42577.673000000003</v>
          </cell>
          <cell r="R127">
            <v>5.4896645448491599</v>
          </cell>
          <cell r="S127">
            <v>45808</v>
          </cell>
          <cell r="T127">
            <v>28211.738000000001</v>
          </cell>
          <cell r="U127">
            <v>6.171719410362897</v>
          </cell>
          <cell r="V127">
            <v>45808</v>
          </cell>
          <cell r="W127">
            <v>10938.755999999999</v>
          </cell>
          <cell r="X127">
            <v>5.9482262986041867</v>
          </cell>
          <cell r="Y127" t="str">
            <v/>
          </cell>
          <cell r="AA127" t="str">
            <v/>
          </cell>
          <cell r="AE127">
            <v>45808</v>
          </cell>
          <cell r="AF127">
            <v>1.010035600793787</v>
          </cell>
          <cell r="AG127">
            <v>45808</v>
          </cell>
          <cell r="AH127">
            <v>1.9323880941763256</v>
          </cell>
          <cell r="AI127">
            <v>45808</v>
          </cell>
          <cell r="AJ127">
            <v>0.96323949156866917</v>
          </cell>
          <cell r="AK127">
            <v>45808</v>
          </cell>
          <cell r="AL127">
            <v>3.1007098009111238</v>
          </cell>
          <cell r="AM127">
            <v>45808</v>
          </cell>
          <cell r="AN127">
            <v>2.4101157986388566</v>
          </cell>
          <cell r="AO127">
            <v>45808</v>
          </cell>
          <cell r="AP127">
            <v>1.5751325002103851</v>
          </cell>
          <cell r="AQ127">
            <v>45808</v>
          </cell>
          <cell r="AR127">
            <v>4.0621494430561373</v>
          </cell>
          <cell r="AS127">
            <v>45808</v>
          </cell>
          <cell r="AT127">
            <v>1.5464994017099225</v>
          </cell>
          <cell r="AU127">
            <v>45808</v>
          </cell>
          <cell r="AV127">
            <v>4.475921583979324</v>
          </cell>
          <cell r="AW127">
            <v>45808</v>
          </cell>
          <cell r="AX127">
            <v>3.1255633195872807</v>
          </cell>
          <cell r="AY127">
            <v>45808</v>
          </cell>
          <cell r="AZ127">
            <v>0.9508527105254081</v>
          </cell>
          <cell r="BM127">
            <v>45808</v>
          </cell>
          <cell r="BN127">
            <v>59.835934406260705</v>
          </cell>
          <cell r="BO127">
            <v>45808</v>
          </cell>
          <cell r="BP127">
            <v>-12.175458225015623</v>
          </cell>
          <cell r="BQ127">
            <v>45808</v>
          </cell>
          <cell r="BR127">
            <v>64.022486670272798</v>
          </cell>
          <cell r="BS127">
            <v>45808</v>
          </cell>
          <cell r="BT127">
            <v>1.7073717021455215</v>
          </cell>
          <cell r="BU127">
            <v>45808</v>
          </cell>
          <cell r="BV127">
            <v>15.4343685466247</v>
          </cell>
          <cell r="BW127">
            <v>45808</v>
          </cell>
          <cell r="BX127">
            <v>-19.494</v>
          </cell>
          <cell r="BY127">
            <v>45808</v>
          </cell>
          <cell r="BZ127">
            <v>494.70800000000003</v>
          </cell>
          <cell r="CA127">
            <v>45808</v>
          </cell>
          <cell r="CB127">
            <v>4.49</v>
          </cell>
          <cell r="CC127">
            <v>45808</v>
          </cell>
          <cell r="CD127">
            <v>21.17</v>
          </cell>
          <cell r="CE127">
            <v>45808</v>
          </cell>
          <cell r="CF127">
            <v>2.74</v>
          </cell>
          <cell r="CG127">
            <v>45808</v>
          </cell>
          <cell r="CH127">
            <v>0.9</v>
          </cell>
          <cell r="CI127">
            <v>45808</v>
          </cell>
          <cell r="CJ127">
            <v>0.99999999999999989</v>
          </cell>
          <cell r="CK127">
            <v>45808</v>
          </cell>
          <cell r="CL127">
            <v>60.78057861328125</v>
          </cell>
          <cell r="CM127" t="str">
            <v/>
          </cell>
        </row>
        <row r="128">
          <cell r="A128">
            <v>45838</v>
          </cell>
          <cell r="B128">
            <v>29473.920999999998</v>
          </cell>
          <cell r="C128">
            <v>7.8625747920307854</v>
          </cell>
          <cell r="D128">
            <v>45838</v>
          </cell>
          <cell r="E128">
            <v>13774.267</v>
          </cell>
          <cell r="F128">
            <v>6.9536541854880785</v>
          </cell>
          <cell r="G128">
            <v>45838</v>
          </cell>
          <cell r="H128">
            <v>3335.721</v>
          </cell>
          <cell r="I128">
            <v>11.106407272349394</v>
          </cell>
          <cell r="J128">
            <v>45838</v>
          </cell>
          <cell r="K128">
            <v>8802.5110000000004</v>
          </cell>
          <cell r="L128">
            <v>6.4592408259219081</v>
          </cell>
          <cell r="M128">
            <v>45838</v>
          </cell>
          <cell r="N128">
            <v>10060.168</v>
          </cell>
          <cell r="O128">
            <v>-0.10135670220821069</v>
          </cell>
          <cell r="P128">
            <v>45838</v>
          </cell>
          <cell r="Q128">
            <v>42817.21</v>
          </cell>
          <cell r="R128">
            <v>5.4980534808963366</v>
          </cell>
          <cell r="S128">
            <v>45838</v>
          </cell>
          <cell r="T128">
            <v>28370.952000000001</v>
          </cell>
          <cell r="U128">
            <v>4.9754666469130404</v>
          </cell>
          <cell r="V128">
            <v>45838</v>
          </cell>
          <cell r="W128">
            <v>10865.177</v>
          </cell>
          <cell r="X128">
            <v>7.0816742432410429</v>
          </cell>
          <cell r="Y128" t="str">
            <v/>
          </cell>
          <cell r="AA128" t="str">
            <v/>
          </cell>
          <cell r="AE128">
            <v>45838</v>
          </cell>
          <cell r="AF128">
            <v>1.0246946264665986</v>
          </cell>
          <cell r="AG128">
            <v>45838</v>
          </cell>
          <cell r="AH128">
            <v>1.9481839103367178</v>
          </cell>
          <cell r="AI128">
            <v>45838</v>
          </cell>
          <cell r="AJ128">
            <v>0.95514238633153492</v>
          </cell>
          <cell r="AK128">
            <v>45838</v>
          </cell>
          <cell r="AL128">
            <v>3.1442467734543524</v>
          </cell>
          <cell r="AM128">
            <v>45838</v>
          </cell>
          <cell r="AN128">
            <v>2.4680583925617499</v>
          </cell>
          <cell r="AO128">
            <v>45838</v>
          </cell>
          <cell r="AP128">
            <v>2.2589016394719894</v>
          </cell>
          <cell r="AQ128">
            <v>45838</v>
          </cell>
          <cell r="AR128">
            <v>3.5973948988397697</v>
          </cell>
          <cell r="AS128">
            <v>45838</v>
          </cell>
          <cell r="AT128">
            <v>1.5112224914350234</v>
          </cell>
          <cell r="AU128">
            <v>45838</v>
          </cell>
          <cell r="AV128">
            <v>4.3164576430106818</v>
          </cell>
          <cell r="AW128">
            <v>45838</v>
          </cell>
          <cell r="AX128">
            <v>3.0952698791481001</v>
          </cell>
          <cell r="AY128">
            <v>45838</v>
          </cell>
          <cell r="AZ128">
            <v>0.93283506099703462</v>
          </cell>
          <cell r="BM128">
            <v>45838</v>
          </cell>
          <cell r="BN128">
            <v>58.605184185051165</v>
          </cell>
          <cell r="BO128">
            <v>45838</v>
          </cell>
          <cell r="BP128">
            <v>-11.931005891885782</v>
          </cell>
          <cell r="BQ128">
            <v>45838</v>
          </cell>
          <cell r="BR128">
            <v>50.353569811705732</v>
          </cell>
          <cell r="BS128">
            <v>45838</v>
          </cell>
          <cell r="BT128">
            <v>4.0434422355507316</v>
          </cell>
          <cell r="BU128">
            <v>45838</v>
          </cell>
          <cell r="BV128">
            <v>7.039744364512357</v>
          </cell>
          <cell r="BW128">
            <v>45838</v>
          </cell>
          <cell r="BX128">
            <v>-29.265999999999998</v>
          </cell>
          <cell r="BY128">
            <v>45838</v>
          </cell>
          <cell r="BZ128">
            <v>551.197</v>
          </cell>
          <cell r="CA128">
            <v>45838</v>
          </cell>
          <cell r="CB128">
            <v>4.32</v>
          </cell>
          <cell r="CC128">
            <v>45838</v>
          </cell>
          <cell r="CD128">
            <v>19.37</v>
          </cell>
          <cell r="CE128">
            <v>45838</v>
          </cell>
          <cell r="CF128">
            <v>2.72</v>
          </cell>
          <cell r="CG128">
            <v>45838</v>
          </cell>
          <cell r="CH128">
            <v>0.92</v>
          </cell>
          <cell r="CI128">
            <v>45838</v>
          </cell>
          <cell r="CJ128">
            <v>0.98999999999999988</v>
          </cell>
          <cell r="CK128">
            <v>45838</v>
          </cell>
          <cell r="CL128">
            <v>60.746143341064453</v>
          </cell>
          <cell r="CM128" t="str">
            <v/>
          </cell>
        </row>
        <row r="129">
          <cell r="A129">
            <v>45869</v>
          </cell>
          <cell r="B129">
            <v>29709.564999999999</v>
          </cell>
          <cell r="C129">
            <v>8.4544651039454966</v>
          </cell>
          <cell r="D129">
            <v>45869</v>
          </cell>
          <cell r="E129">
            <v>13898.209000000001</v>
          </cell>
          <cell r="F129">
            <v>7.204781116321457</v>
          </cell>
          <cell r="G129">
            <v>45869</v>
          </cell>
          <cell r="H129">
            <v>3369.3580000000002</v>
          </cell>
          <cell r="I129">
            <v>10.786513824484034</v>
          </cell>
          <cell r="J129">
            <v>45869</v>
          </cell>
          <cell r="K129">
            <v>8874.5059999999994</v>
          </cell>
          <cell r="L129">
            <v>6.92652564029963</v>
          </cell>
          <cell r="M129">
            <v>45869</v>
          </cell>
          <cell r="N129">
            <v>10171.145</v>
          </cell>
          <cell r="O129">
            <v>1.1968941523037957</v>
          </cell>
          <cell r="P129">
            <v>45869</v>
          </cell>
          <cell r="Q129">
            <v>43179.499000000003</v>
          </cell>
          <cell r="R129">
            <v>5.4952445964210561</v>
          </cell>
          <cell r="S129">
            <v>45869</v>
          </cell>
          <cell r="T129">
            <v>28451.163</v>
          </cell>
          <cell r="U129">
            <v>5.2671843873798307</v>
          </cell>
          <cell r="V129">
            <v>45869</v>
          </cell>
          <cell r="W129">
            <v>11080.731</v>
          </cell>
          <cell r="X129">
            <v>5.1507166810701666</v>
          </cell>
          <cell r="Y129" t="str">
            <v/>
          </cell>
          <cell r="AA129" t="str">
            <v/>
          </cell>
          <cell r="AE129">
            <v>45869</v>
          </cell>
          <cell r="AF129">
            <v>1.0856777920390839</v>
          </cell>
          <cell r="AG129">
            <v>45869</v>
          </cell>
          <cell r="AH129">
            <v>2.0945168078636289</v>
          </cell>
          <cell r="AI129">
            <v>45869</v>
          </cell>
          <cell r="AJ129">
            <v>1.3492482917645909</v>
          </cell>
          <cell r="AK129">
            <v>45869</v>
          </cell>
          <cell r="AL129">
            <v>3.0208298065226744</v>
          </cell>
          <cell r="AM129">
            <v>45869</v>
          </cell>
          <cell r="AN129">
            <v>2.9767086784358843</v>
          </cell>
          <cell r="AO129">
            <v>45869</v>
          </cell>
          <cell r="AP129">
            <v>2.2784672220388131</v>
          </cell>
          <cell r="AQ129">
            <v>45869</v>
          </cell>
          <cell r="AR129">
            <v>3.6106438814302741</v>
          </cell>
          <cell r="AS129">
            <v>45869</v>
          </cell>
          <cell r="AT129">
            <v>1.5147623919512399</v>
          </cell>
          <cell r="AU129">
            <v>45869</v>
          </cell>
          <cell r="AV129">
            <v>4.2205181947668304</v>
          </cell>
          <cell r="AW129">
            <v>45869</v>
          </cell>
          <cell r="AX129">
            <v>3.1204045951277455</v>
          </cell>
          <cell r="AY129">
            <v>45869</v>
          </cell>
          <cell r="AZ129">
            <v>0.93582217480484597</v>
          </cell>
          <cell r="BM129">
            <v>45869</v>
          </cell>
          <cell r="BN129">
            <v>55.89767649278906</v>
          </cell>
          <cell r="BO129">
            <v>45869</v>
          </cell>
          <cell r="BP129">
            <v>-11.84528032536244</v>
          </cell>
          <cell r="BQ129">
            <v>45869</v>
          </cell>
          <cell r="BR129">
            <v>6.4487017295163263</v>
          </cell>
          <cell r="BS129">
            <v>45869</v>
          </cell>
          <cell r="BT129">
            <v>3.74312899116922</v>
          </cell>
          <cell r="BU129">
            <v>45869</v>
          </cell>
          <cell r="BV129">
            <v>-12.133671372889099</v>
          </cell>
          <cell r="BW129">
            <v>45869</v>
          </cell>
          <cell r="BX129">
            <v>-36.118000000000002</v>
          </cell>
          <cell r="BY129">
            <v>45869</v>
          </cell>
          <cell r="BZ129">
            <v>615.12599999999998</v>
          </cell>
          <cell r="CA129">
            <v>45869</v>
          </cell>
          <cell r="CB129">
            <v>4.18</v>
          </cell>
          <cell r="CC129">
            <v>45869</v>
          </cell>
          <cell r="CD129">
            <v>18.32</v>
          </cell>
          <cell r="CE129">
            <v>45869</v>
          </cell>
          <cell r="CF129">
            <v>2.7</v>
          </cell>
          <cell r="CG129">
            <v>45869</v>
          </cell>
          <cell r="CH129">
            <v>0.91</v>
          </cell>
          <cell r="CI129">
            <v>45869</v>
          </cell>
          <cell r="CJ129">
            <v>0.96999999999999986</v>
          </cell>
          <cell r="CK129">
            <v>45869</v>
          </cell>
          <cell r="CL129">
            <v>60.885910034179688</v>
          </cell>
          <cell r="CM129" t="str">
            <v/>
          </cell>
        </row>
        <row r="130">
          <cell r="A130">
            <v>45900</v>
          </cell>
          <cell r="B130">
            <v>29998.87</v>
          </cell>
          <cell r="C130">
            <v>9.1269587208092418</v>
          </cell>
          <cell r="D130">
            <v>45900</v>
          </cell>
          <cell r="E130">
            <v>14010.838</v>
          </cell>
          <cell r="F130">
            <v>7.2882991916336959</v>
          </cell>
          <cell r="G130">
            <v>45900</v>
          </cell>
          <cell r="H130">
            <v>3384.4209999999998</v>
          </cell>
          <cell r="I130">
            <v>10.344522910594222</v>
          </cell>
          <cell r="J130">
            <v>45900</v>
          </cell>
          <cell r="K130">
            <v>8934.0810000000001</v>
          </cell>
          <cell r="L130">
            <v>7.104767629477915</v>
          </cell>
          <cell r="M130">
            <v>45900</v>
          </cell>
          <cell r="N130">
            <v>10256.716</v>
          </cell>
          <cell r="O130">
            <v>2.0671229579168671</v>
          </cell>
          <cell r="P130">
            <v>45900</v>
          </cell>
          <cell r="Q130">
            <v>43407.446000000004</v>
          </cell>
          <cell r="R130">
            <v>6.1112063938195904</v>
          </cell>
          <cell r="S130">
            <v>45900</v>
          </cell>
          <cell r="T130">
            <v>28488.871999999999</v>
          </cell>
          <cell r="U130">
            <v>5.5136060534097142</v>
          </cell>
          <cell r="V130">
            <v>45900</v>
          </cell>
          <cell r="W130">
            <v>11232.587</v>
          </cell>
          <cell r="X130">
            <v>6.1648679189786559</v>
          </cell>
          <cell r="Y130" t="str">
            <v/>
          </cell>
          <cell r="AA130" t="str">
            <v/>
          </cell>
          <cell r="AE130">
            <v>45900</v>
          </cell>
          <cell r="AF130">
            <v>1.0779857601023641</v>
          </cell>
          <cell r="AG130">
            <v>45900</v>
          </cell>
          <cell r="AH130">
            <v>2.0808912690724188</v>
          </cell>
          <cell r="AI130">
            <v>45900</v>
          </cell>
          <cell r="AJ130">
            <v>1.3561434884446677</v>
          </cell>
          <cell r="AK130">
            <v>45900</v>
          </cell>
          <cell r="AL130">
            <v>3.000827698499541</v>
          </cell>
          <cell r="AM130">
            <v>45900</v>
          </cell>
          <cell r="AN130">
            <v>2.9189239469007191</v>
          </cell>
          <cell r="AO130">
            <v>45900</v>
          </cell>
          <cell r="AP130">
            <v>2.2416994828048082</v>
          </cell>
          <cell r="AQ130">
            <v>45900</v>
          </cell>
          <cell r="AR130">
            <v>3.5917010587058611</v>
          </cell>
          <cell r="AS130">
            <v>45900</v>
          </cell>
          <cell r="AT130">
            <v>1.5060784043762674</v>
          </cell>
          <cell r="AU130">
            <v>45900</v>
          </cell>
          <cell r="AV130">
            <v>4.2055835867179114</v>
          </cell>
          <cell r="AW130">
            <v>45900</v>
          </cell>
          <cell r="AX130">
            <v>3.1389448937269795</v>
          </cell>
          <cell r="AY130">
            <v>45900</v>
          </cell>
          <cell r="AZ130">
            <v>0.92379860084288479</v>
          </cell>
          <cell r="BM130">
            <v>45900</v>
          </cell>
          <cell r="BN130">
            <v>57.553495066384826</v>
          </cell>
          <cell r="BO130">
            <v>45900</v>
          </cell>
          <cell r="BP130">
            <v>-11.706480997684189</v>
          </cell>
          <cell r="BQ130">
            <v>45900</v>
          </cell>
          <cell r="BR130">
            <v>8.3745772104488747</v>
          </cell>
          <cell r="BS130">
            <v>45900</v>
          </cell>
          <cell r="BT130">
            <v>3.2042383162621757</v>
          </cell>
          <cell r="BU130">
            <v>45900</v>
          </cell>
          <cell r="BV130">
            <v>-11.024455747002616</v>
          </cell>
          <cell r="BW130">
            <v>45900</v>
          </cell>
          <cell r="BX130">
            <v>-53.597999999999999</v>
          </cell>
          <cell r="BY130">
            <v>45900</v>
          </cell>
          <cell r="BZ130">
            <v>677.28200000000004</v>
          </cell>
          <cell r="CA130">
            <v>45900</v>
          </cell>
          <cell r="CB130">
            <v>4.09</v>
          </cell>
          <cell r="CC130">
            <v>45900</v>
          </cell>
          <cell r="CD130">
            <v>17.48</v>
          </cell>
          <cell r="CE130">
            <v>45900</v>
          </cell>
          <cell r="CF130">
            <v>2.68</v>
          </cell>
          <cell r="CG130">
            <v>45900</v>
          </cell>
          <cell r="CH130">
            <v>0.91</v>
          </cell>
          <cell r="CI130">
            <v>45900</v>
          </cell>
          <cell r="CJ130">
            <v>0.93</v>
          </cell>
          <cell r="CK130">
            <v>45900</v>
          </cell>
          <cell r="CL130">
            <v>61.094318389892578</v>
          </cell>
          <cell r="CM130" t="str">
            <v/>
          </cell>
        </row>
        <row r="131">
          <cell r="A131">
            <v>45930</v>
          </cell>
          <cell r="B131">
            <v>30020.263999999999</v>
          </cell>
          <cell r="C131">
            <v>6.1778294648383802</v>
          </cell>
          <cell r="D131">
            <v>45930</v>
          </cell>
          <cell r="E131">
            <v>14117.803</v>
          </cell>
          <cell r="F131">
            <v>7.655932086292494</v>
          </cell>
          <cell r="G131">
            <v>45930</v>
          </cell>
          <cell r="H131">
            <v>3414.1010000000001</v>
          </cell>
          <cell r="I131">
            <v>10.427487933064938</v>
          </cell>
          <cell r="J131">
            <v>45930</v>
          </cell>
          <cell r="K131">
            <v>9009.4390000000003</v>
          </cell>
          <cell r="L131">
            <v>7.7405975825857398</v>
          </cell>
          <cell r="M131">
            <v>45930</v>
          </cell>
          <cell r="N131">
            <v>10167.724</v>
          </cell>
          <cell r="O131">
            <v>1.2294414428334788</v>
          </cell>
          <cell r="P131">
            <v>45930</v>
          </cell>
          <cell r="Q131">
            <v>43292.438000000002</v>
          </cell>
          <cell r="R131">
            <v>5.404160680750314</v>
          </cell>
          <cell r="S131">
            <v>45930</v>
          </cell>
          <cell r="T131">
            <v>28474.949000000001</v>
          </cell>
          <cell r="U131">
            <v>5.4314179893905745</v>
          </cell>
          <cell r="V131">
            <v>45930</v>
          </cell>
          <cell r="W131">
            <v>11310.74</v>
          </cell>
          <cell r="X131">
            <v>6.2076218467273625</v>
          </cell>
          <cell r="Y131" t="str">
            <v/>
          </cell>
          <cell r="AA131" t="str">
            <v/>
          </cell>
          <cell r="AE131">
            <v>45930</v>
          </cell>
          <cell r="AF131">
            <v>1.1538390018879892</v>
          </cell>
          <cell r="AG131">
            <v>45930</v>
          </cell>
          <cell r="AH131">
            <v>2.3425283723779482</v>
          </cell>
          <cell r="AI131">
            <v>45930</v>
          </cell>
          <cell r="AJ131">
            <v>1.9521958699029573</v>
          </cell>
          <cell r="AK131">
            <v>45930</v>
          </cell>
          <cell r="AL131">
            <v>2.9391596262180286</v>
          </cell>
          <cell r="AM131">
            <v>45930</v>
          </cell>
          <cell r="AN131">
            <v>3.8943054410059954</v>
          </cell>
          <cell r="AO131">
            <v>45930</v>
          </cell>
          <cell r="AP131">
            <v>2.0977161230636536</v>
          </cell>
          <cell r="AQ131">
            <v>45930</v>
          </cell>
          <cell r="AR131">
            <v>3.1128165895733928</v>
          </cell>
          <cell r="AS131">
            <v>45930</v>
          </cell>
          <cell r="AT131">
            <v>1.4951568602613587</v>
          </cell>
          <cell r="AU131">
            <v>45930</v>
          </cell>
          <cell r="AV131">
            <v>4.2399073504228477</v>
          </cell>
          <cell r="AW131">
            <v>45930</v>
          </cell>
          <cell r="AX131">
            <v>3.1360238258142394</v>
          </cell>
          <cell r="AY131">
            <v>45930</v>
          </cell>
          <cell r="AZ131">
            <v>0.89756723121710724</v>
          </cell>
          <cell r="BM131">
            <v>45930</v>
          </cell>
          <cell r="BN131">
            <v>54.590776677781349</v>
          </cell>
          <cell r="BO131">
            <v>45930</v>
          </cell>
          <cell r="BP131">
            <v>-11.322104200074135</v>
          </cell>
          <cell r="BQ131">
            <v>45930</v>
          </cell>
          <cell r="BR131">
            <v>6.8388281410457719</v>
          </cell>
          <cell r="BS131">
            <v>45930</v>
          </cell>
          <cell r="BT131">
            <v>2.4400009674012679</v>
          </cell>
          <cell r="BU131">
            <v>45930</v>
          </cell>
          <cell r="BV131">
            <v>-11.220259142385681</v>
          </cell>
          <cell r="BW131">
            <v>45930</v>
          </cell>
          <cell r="BX131">
            <v>-68.546999999999997</v>
          </cell>
          <cell r="BY131">
            <v>45930</v>
          </cell>
          <cell r="BZ131">
            <v>732.19</v>
          </cell>
          <cell r="CA131">
            <v>45930</v>
          </cell>
          <cell r="CB131">
            <v>4.01</v>
          </cell>
          <cell r="CC131">
            <v>45930</v>
          </cell>
          <cell r="CD131">
            <v>16.690000000000001</v>
          </cell>
          <cell r="CE131">
            <v>45930</v>
          </cell>
          <cell r="CF131">
            <v>2.67</v>
          </cell>
          <cell r="CG131">
            <v>45930</v>
          </cell>
          <cell r="CH131">
            <v>0.91</v>
          </cell>
          <cell r="CI131">
            <v>45930</v>
          </cell>
          <cell r="CJ131">
            <v>0.92</v>
          </cell>
          <cell r="CK131">
            <v>45930</v>
          </cell>
          <cell r="CL131">
            <v>61.040859222412109</v>
          </cell>
          <cell r="CM131" t="str">
            <v/>
          </cell>
        </row>
        <row r="132">
          <cell r="A132">
            <v>45961</v>
          </cell>
          <cell r="B132">
            <v>30329.973000000002</v>
          </cell>
          <cell r="C132">
            <v>7.0246407075870154</v>
          </cell>
          <cell r="D132">
            <v>45961</v>
          </cell>
          <cell r="E132">
            <v>14243.277</v>
          </cell>
          <cell r="F132">
            <v>7.8679109921875101</v>
          </cell>
          <cell r="G132">
            <v>45961</v>
          </cell>
          <cell r="H132">
            <v>3446.4810000000002</v>
          </cell>
          <cell r="I132">
            <v>10.214949917718098</v>
          </cell>
          <cell r="J132">
            <v>45961</v>
          </cell>
          <cell r="K132">
            <v>9082.7420000000002</v>
          </cell>
          <cell r="L132">
            <v>8.1481458549494956</v>
          </cell>
          <cell r="M132">
            <v>45961</v>
          </cell>
          <cell r="N132">
            <v>10373.012000000001</v>
          </cell>
          <cell r="O132">
            <v>3.4902812731494981</v>
          </cell>
          <cell r="P132">
            <v>45961</v>
          </cell>
          <cell r="Q132">
            <v>43496.957000000002</v>
          </cell>
          <cell r="R132">
            <v>5.8878673714017671</v>
          </cell>
          <cell r="S132">
            <v>45961</v>
          </cell>
          <cell r="T132">
            <v>28470.407999999999</v>
          </cell>
          <cell r="U132">
            <v>5.6821198660829575</v>
          </cell>
          <cell r="V132">
            <v>45961</v>
          </cell>
          <cell r="W132">
            <v>11603.799000000001</v>
          </cell>
          <cell r="X132">
            <v>7.5287855764371026</v>
          </cell>
          <cell r="Y132" t="str">
            <v/>
          </cell>
          <cell r="AA132" t="str">
            <v/>
          </cell>
          <cell r="AE132">
            <v>45961</v>
          </cell>
          <cell r="AF132">
            <v>1.2068788587984955</v>
          </cell>
          <cell r="AG132">
            <v>45961</v>
          </cell>
          <cell r="AH132">
            <v>2.5278511238931216</v>
          </cell>
          <cell r="AI132">
            <v>45961</v>
          </cell>
          <cell r="AJ132">
            <v>2.2679894847820496</v>
          </cell>
          <cell r="AK132">
            <v>45961</v>
          </cell>
          <cell r="AL132">
            <v>3.0222511047410192</v>
          </cell>
          <cell r="AM132">
            <v>45961</v>
          </cell>
          <cell r="AN132">
            <v>4.7204909858960988</v>
          </cell>
          <cell r="AO132">
            <v>45961</v>
          </cell>
          <cell r="AP132">
            <v>2.0723133638963618</v>
          </cell>
          <cell r="AQ132">
            <v>45961</v>
          </cell>
          <cell r="AR132">
            <v>3.131128318906784</v>
          </cell>
          <cell r="AS132">
            <v>45961</v>
          </cell>
          <cell r="AT132">
            <v>1.5076692280990271</v>
          </cell>
          <cell r="AU132">
            <v>45961</v>
          </cell>
          <cell r="AV132">
            <v>4.2771228026454633</v>
          </cell>
          <cell r="AW132">
            <v>45961</v>
          </cell>
          <cell r="AX132">
            <v>3.1686233889958837</v>
          </cell>
          <cell r="AY132">
            <v>45961</v>
          </cell>
          <cell r="AZ132">
            <v>0.88745078574860559</v>
          </cell>
          <cell r="BM132">
            <v>45961</v>
          </cell>
          <cell r="BN132">
            <v>54.32482867459251</v>
          </cell>
          <cell r="BO132">
            <v>45961</v>
          </cell>
          <cell r="BP132">
            <v>-10.857248668943075</v>
          </cell>
          <cell r="BQ132">
            <v>45961</v>
          </cell>
          <cell r="BR132">
            <v>13.045794885878692</v>
          </cell>
          <cell r="BS132">
            <v>45961</v>
          </cell>
          <cell r="BT132">
            <v>2.3608030249343548</v>
          </cell>
          <cell r="BU132">
            <v>45961</v>
          </cell>
          <cell r="BV132">
            <v>-7.5350656434683527</v>
          </cell>
          <cell r="BW132">
            <v>45961</v>
          </cell>
          <cell r="BX132">
            <v>-94.698999999999998</v>
          </cell>
          <cell r="BY132">
            <v>45961</v>
          </cell>
          <cell r="BZ132">
            <v>814.03300000000002</v>
          </cell>
          <cell r="CA132">
            <v>45961</v>
          </cell>
          <cell r="CB132">
            <v>4.0199999999999996</v>
          </cell>
          <cell r="CC132">
            <v>45961</v>
          </cell>
          <cell r="CD132">
            <v>16.48</v>
          </cell>
          <cell r="CE132">
            <v>45961</v>
          </cell>
          <cell r="CF132">
            <v>2.67</v>
          </cell>
          <cell r="CG132">
            <v>45961</v>
          </cell>
          <cell r="CH132">
            <v>0.9</v>
          </cell>
          <cell r="CI132">
            <v>45961</v>
          </cell>
          <cell r="CJ132">
            <v>0.92</v>
          </cell>
          <cell r="CK132">
            <v>45961</v>
          </cell>
          <cell r="CL132">
            <v>61.426765441894531</v>
          </cell>
          <cell r="CM132" t="str">
            <v/>
          </cell>
        </row>
        <row r="133">
          <cell r="A133" t="str">
            <v/>
          </cell>
          <cell r="B133">
            <v>30517.718000000001</v>
          </cell>
          <cell r="C133" t="str">
            <v/>
          </cell>
          <cell r="D133" t="str">
            <v/>
          </cell>
          <cell r="E133">
            <v>14341.178</v>
          </cell>
          <cell r="F133" t="str">
            <v/>
          </cell>
          <cell r="G133" t="str">
            <v/>
          </cell>
          <cell r="H133">
            <v>3467.11</v>
          </cell>
          <cell r="I133" t="str">
            <v/>
          </cell>
          <cell r="J133" t="str">
            <v/>
          </cell>
          <cell r="K133">
            <v>9158.8310000000001</v>
          </cell>
          <cell r="L133" t="str">
            <v/>
          </cell>
          <cell r="M133" t="str">
            <v/>
          </cell>
          <cell r="N133">
            <v>10358.082</v>
          </cell>
          <cell r="O133" t="str">
            <v/>
          </cell>
          <cell r="P133" t="str">
            <v/>
          </cell>
          <cell r="Q133">
            <v>43538.940999999999</v>
          </cell>
          <cell r="R133" t="str">
            <v/>
          </cell>
          <cell r="S133" t="str">
            <v/>
          </cell>
          <cell r="T133">
            <v>28540.308000000001</v>
          </cell>
          <cell r="U133" t="str">
            <v/>
          </cell>
          <cell r="V133" t="str">
            <v/>
          </cell>
          <cell r="W133">
            <v>11501.145</v>
          </cell>
          <cell r="X133" t="str">
            <v/>
          </cell>
          <cell r="Y133" t="str">
            <v/>
          </cell>
          <cell r="AA133" t="str">
            <v/>
          </cell>
          <cell r="AE133" t="str">
            <v/>
          </cell>
          <cell r="AF133">
            <v>1.5328188618573704</v>
          </cell>
          <cell r="AG133" t="str">
            <v/>
          </cell>
          <cell r="AH133">
            <v>3.747009945144006</v>
          </cell>
          <cell r="AI133" t="str">
            <v/>
          </cell>
          <cell r="AJ133">
            <v>4.8576944103611064</v>
          </cell>
          <cell r="AK133" t="str">
            <v/>
          </cell>
          <cell r="AL133">
            <v>2.8224967383168038</v>
          </cell>
          <cell r="AM133" t="str">
            <v/>
          </cell>
          <cell r="AN133">
            <v>8.4911643406692896</v>
          </cell>
          <cell r="AO133" t="str">
            <v/>
          </cell>
          <cell r="AP133">
            <v>2.0082703114372791</v>
          </cell>
          <cell r="AQ133" t="str">
            <v/>
          </cell>
          <cell r="AR133">
            <v>1.9086679934770712</v>
          </cell>
          <cell r="AS133" t="str">
            <v/>
          </cell>
          <cell r="AT133">
            <v>1.4637894956418778</v>
          </cell>
          <cell r="AU133" t="str">
            <v/>
          </cell>
          <cell r="AV133">
            <v>3.5402340479406109</v>
          </cell>
          <cell r="AW133" t="str">
            <v/>
          </cell>
          <cell r="AX133">
            <v>3.0805114218011171</v>
          </cell>
          <cell r="AY133" t="str">
            <v/>
          </cell>
          <cell r="AZ133">
            <v>0.8760731720785363</v>
          </cell>
          <cell r="BM133" t="str">
            <v/>
          </cell>
          <cell r="BN133">
            <v>47.499083647252071</v>
          </cell>
          <cell r="BO133" t="str">
            <v/>
          </cell>
          <cell r="BP133">
            <v>-10.506636312275431</v>
          </cell>
          <cell r="BQ133" t="str">
            <v/>
          </cell>
          <cell r="BR133">
            <v>10.313961073851917</v>
          </cell>
          <cell r="BS133" t="str">
            <v/>
          </cell>
          <cell r="BT133">
            <v>2.3018758775686932</v>
          </cell>
          <cell r="BU133" t="str">
            <v/>
          </cell>
          <cell r="BV133">
            <v>-8.6680868966636293</v>
          </cell>
          <cell r="BW133" t="str">
            <v/>
          </cell>
          <cell r="BX133">
            <v>-100.1</v>
          </cell>
          <cell r="BY133" t="str">
            <v/>
          </cell>
          <cell r="BZ133">
            <v>883.46299999999997</v>
          </cell>
          <cell r="CA133" t="str">
            <v/>
          </cell>
          <cell r="CB133">
            <v>3.95</v>
          </cell>
          <cell r="CC133" t="str">
            <v/>
          </cell>
          <cell r="CD133">
            <v>15.97</v>
          </cell>
          <cell r="CE133" t="str">
            <v/>
          </cell>
          <cell r="CF133">
            <v>2.66</v>
          </cell>
          <cell r="CG133" t="str">
            <v/>
          </cell>
          <cell r="CH133">
            <v>0.9</v>
          </cell>
          <cell r="CI133" t="str">
            <v/>
          </cell>
          <cell r="CJ133">
            <v>0.91</v>
          </cell>
          <cell r="CK133" t="str">
            <v/>
          </cell>
          <cell r="CL133">
            <v>61.684226989746094</v>
          </cell>
          <cell r="CM133" t="str">
            <v/>
          </cell>
        </row>
        <row r="134">
          <cell r="A134" t="str">
            <v/>
          </cell>
          <cell r="C134" t="str">
            <v/>
          </cell>
          <cell r="D134" t="str">
            <v/>
          </cell>
          <cell r="F134" t="str">
            <v/>
          </cell>
          <cell r="G134" t="str">
            <v/>
          </cell>
          <cell r="I134" t="str">
            <v/>
          </cell>
          <cell r="J134" t="str">
            <v/>
          </cell>
          <cell r="L134" t="str">
            <v/>
          </cell>
          <cell r="M134" t="str">
            <v/>
          </cell>
          <cell r="O134" t="str">
            <v/>
          </cell>
          <cell r="P134" t="str">
            <v/>
          </cell>
          <cell r="R134" t="str">
            <v/>
          </cell>
          <cell r="S134" t="str">
            <v/>
          </cell>
          <cell r="U134" t="str">
            <v/>
          </cell>
          <cell r="V134" t="str">
            <v/>
          </cell>
          <cell r="X134" t="str">
            <v/>
          </cell>
          <cell r="Y134" t="str">
            <v/>
          </cell>
          <cell r="AA134" t="str">
            <v/>
          </cell>
          <cell r="AE134" t="str">
            <v/>
          </cell>
          <cell r="AG134" t="str">
            <v/>
          </cell>
          <cell r="AI134" t="str">
            <v/>
          </cell>
          <cell r="AK134" t="str">
            <v/>
          </cell>
          <cell r="AM134" t="str">
            <v/>
          </cell>
          <cell r="AO134" t="str">
            <v/>
          </cell>
          <cell r="AQ134" t="str">
            <v/>
          </cell>
          <cell r="AS134" t="str">
            <v/>
          </cell>
          <cell r="AU134" t="str">
            <v/>
          </cell>
          <cell r="AW134" t="str">
            <v/>
          </cell>
          <cell r="AY134" t="str">
            <v/>
          </cell>
          <cell r="BM134" t="str">
            <v/>
          </cell>
          <cell r="BO134" t="str">
            <v/>
          </cell>
          <cell r="BQ134" t="str">
            <v/>
          </cell>
          <cell r="BS134" t="str">
            <v/>
          </cell>
          <cell r="BU134" t="str">
            <v/>
          </cell>
          <cell r="BW134" t="str">
            <v/>
          </cell>
          <cell r="BY134" t="str">
            <v/>
          </cell>
          <cell r="CA134" t="str">
            <v/>
          </cell>
          <cell r="CC134" t="str">
            <v/>
          </cell>
          <cell r="CE134" t="str">
            <v/>
          </cell>
          <cell r="CG134" t="str">
            <v/>
          </cell>
          <cell r="CI134" t="str">
            <v/>
          </cell>
          <cell r="CJ134"/>
          <cell r="CK134" t="str">
            <v/>
          </cell>
          <cell r="CM134" t="str">
            <v/>
          </cell>
        </row>
        <row r="135">
          <cell r="A135" t="str">
            <v/>
          </cell>
          <cell r="C135" t="str">
            <v/>
          </cell>
          <cell r="D135" t="str">
            <v/>
          </cell>
          <cell r="F135" t="str">
            <v/>
          </cell>
          <cell r="G135" t="str">
            <v/>
          </cell>
          <cell r="I135" t="str">
            <v/>
          </cell>
          <cell r="J135" t="str">
            <v/>
          </cell>
          <cell r="L135" t="str">
            <v/>
          </cell>
          <cell r="M135" t="str">
            <v/>
          </cell>
          <cell r="O135" t="str">
            <v/>
          </cell>
          <cell r="P135" t="str">
            <v/>
          </cell>
          <cell r="R135" t="str">
            <v/>
          </cell>
          <cell r="S135" t="str">
            <v/>
          </cell>
          <cell r="U135" t="str">
            <v/>
          </cell>
          <cell r="V135" t="str">
            <v/>
          </cell>
          <cell r="X135" t="str">
            <v/>
          </cell>
          <cell r="Y135" t="str">
            <v/>
          </cell>
          <cell r="AA135" t="str">
            <v/>
          </cell>
          <cell r="AE135" t="str">
            <v/>
          </cell>
          <cell r="AG135" t="str">
            <v/>
          </cell>
          <cell r="AI135" t="str">
            <v/>
          </cell>
          <cell r="AK135" t="str">
            <v/>
          </cell>
          <cell r="AM135" t="str">
            <v/>
          </cell>
          <cell r="AO135" t="str">
            <v/>
          </cell>
          <cell r="AQ135" t="str">
            <v/>
          </cell>
          <cell r="AS135" t="str">
            <v/>
          </cell>
          <cell r="AU135" t="str">
            <v/>
          </cell>
          <cell r="AW135" t="str">
            <v/>
          </cell>
          <cell r="AY135" t="str">
            <v/>
          </cell>
          <cell r="BM135" t="str">
            <v/>
          </cell>
          <cell r="BO135" t="str">
            <v/>
          </cell>
          <cell r="BQ135" t="str">
            <v/>
          </cell>
          <cell r="BS135" t="str">
            <v/>
          </cell>
          <cell r="BU135" t="str">
            <v/>
          </cell>
          <cell r="BW135" t="str">
            <v/>
          </cell>
          <cell r="BY135" t="str">
            <v/>
          </cell>
          <cell r="CA135" t="str">
            <v/>
          </cell>
          <cell r="CC135" t="str">
            <v/>
          </cell>
          <cell r="CE135" t="str">
            <v/>
          </cell>
          <cell r="CG135" t="str">
            <v/>
          </cell>
          <cell r="CI135" t="str">
            <v/>
          </cell>
          <cell r="CJ135"/>
          <cell r="CK135" t="str">
            <v/>
          </cell>
          <cell r="CM135" t="str">
            <v/>
          </cell>
        </row>
        <row r="136">
          <cell r="A136" t="str">
            <v/>
          </cell>
          <cell r="C136" t="str">
            <v/>
          </cell>
          <cell r="D136" t="str">
            <v/>
          </cell>
          <cell r="F136" t="str">
            <v/>
          </cell>
          <cell r="G136" t="str">
            <v/>
          </cell>
          <cell r="I136" t="str">
            <v/>
          </cell>
          <cell r="J136" t="str">
            <v/>
          </cell>
          <cell r="L136" t="str">
            <v/>
          </cell>
          <cell r="M136" t="str">
            <v/>
          </cell>
          <cell r="O136" t="str">
            <v/>
          </cell>
          <cell r="P136" t="str">
            <v/>
          </cell>
          <cell r="R136" t="str">
            <v/>
          </cell>
          <cell r="S136" t="str">
            <v/>
          </cell>
          <cell r="U136" t="str">
            <v/>
          </cell>
          <cell r="V136" t="str">
            <v/>
          </cell>
          <cell r="X136" t="str">
            <v/>
          </cell>
          <cell r="Y136" t="str">
            <v/>
          </cell>
          <cell r="AA136" t="str">
            <v/>
          </cell>
          <cell r="AE136" t="str">
            <v/>
          </cell>
          <cell r="AG136" t="str">
            <v/>
          </cell>
          <cell r="AI136" t="str">
            <v/>
          </cell>
          <cell r="AK136" t="str">
            <v/>
          </cell>
          <cell r="AM136" t="str">
            <v/>
          </cell>
          <cell r="AO136" t="str">
            <v/>
          </cell>
          <cell r="AQ136" t="str">
            <v/>
          </cell>
          <cell r="AS136" t="str">
            <v/>
          </cell>
          <cell r="AU136" t="str">
            <v/>
          </cell>
          <cell r="AW136" t="str">
            <v/>
          </cell>
          <cell r="AY136" t="str">
            <v/>
          </cell>
          <cell r="BM136" t="str">
            <v/>
          </cell>
          <cell r="BO136" t="str">
            <v/>
          </cell>
          <cell r="BQ136" t="str">
            <v/>
          </cell>
          <cell r="BS136" t="str">
            <v/>
          </cell>
          <cell r="BU136" t="str">
            <v/>
          </cell>
          <cell r="BW136" t="str">
            <v/>
          </cell>
          <cell r="BY136" t="str">
            <v/>
          </cell>
          <cell r="CA136" t="str">
            <v/>
          </cell>
          <cell r="CC136" t="str">
            <v/>
          </cell>
          <cell r="CE136" t="str">
            <v/>
          </cell>
          <cell r="CG136" t="str">
            <v/>
          </cell>
          <cell r="CI136" t="str">
            <v/>
          </cell>
          <cell r="CJ136"/>
          <cell r="CK136" t="str">
            <v/>
          </cell>
          <cell r="CM136" t="str">
            <v/>
          </cell>
        </row>
        <row r="137">
          <cell r="A137" t="str">
            <v/>
          </cell>
          <cell r="C137" t="str">
            <v/>
          </cell>
          <cell r="D137" t="str">
            <v/>
          </cell>
          <cell r="F137" t="str">
            <v/>
          </cell>
          <cell r="G137" t="str">
            <v/>
          </cell>
          <cell r="I137" t="str">
            <v/>
          </cell>
          <cell r="J137" t="str">
            <v/>
          </cell>
          <cell r="L137" t="str">
            <v/>
          </cell>
          <cell r="M137" t="str">
            <v/>
          </cell>
          <cell r="O137" t="str">
            <v/>
          </cell>
          <cell r="P137" t="str">
            <v/>
          </cell>
          <cell r="R137" t="str">
            <v/>
          </cell>
          <cell r="S137" t="str">
            <v/>
          </cell>
          <cell r="U137" t="str">
            <v/>
          </cell>
          <cell r="V137" t="str">
            <v/>
          </cell>
          <cell r="X137" t="str">
            <v/>
          </cell>
          <cell r="Y137" t="str">
            <v/>
          </cell>
          <cell r="AA137" t="str">
            <v/>
          </cell>
          <cell r="AE137" t="str">
            <v/>
          </cell>
          <cell r="AG137" t="str">
            <v/>
          </cell>
          <cell r="AI137" t="str">
            <v/>
          </cell>
          <cell r="AK137" t="str">
            <v/>
          </cell>
          <cell r="AM137" t="str">
            <v/>
          </cell>
          <cell r="AO137" t="str">
            <v/>
          </cell>
          <cell r="AQ137" t="str">
            <v/>
          </cell>
          <cell r="AS137" t="str">
            <v/>
          </cell>
          <cell r="AU137" t="str">
            <v/>
          </cell>
          <cell r="AW137" t="str">
            <v/>
          </cell>
          <cell r="AY137" t="str">
            <v/>
          </cell>
          <cell r="BM137" t="str">
            <v/>
          </cell>
          <cell r="BO137" t="str">
            <v/>
          </cell>
          <cell r="BQ137" t="str">
            <v/>
          </cell>
          <cell r="BS137" t="str">
            <v/>
          </cell>
          <cell r="BU137" t="str">
            <v/>
          </cell>
          <cell r="BW137" t="str">
            <v/>
          </cell>
          <cell r="BY137" t="str">
            <v/>
          </cell>
          <cell r="CA137" t="str">
            <v/>
          </cell>
          <cell r="CC137" t="str">
            <v/>
          </cell>
          <cell r="CE137" t="str">
            <v/>
          </cell>
          <cell r="CG137" t="str">
            <v/>
          </cell>
          <cell r="CI137" t="str">
            <v/>
          </cell>
          <cell r="CJ137"/>
          <cell r="CK137" t="str">
            <v/>
          </cell>
          <cell r="CM137" t="str">
            <v/>
          </cell>
        </row>
        <row r="138">
          <cell r="A138" t="str">
            <v/>
          </cell>
          <cell r="C138" t="str">
            <v/>
          </cell>
          <cell r="D138" t="str">
            <v/>
          </cell>
          <cell r="F138" t="str">
            <v/>
          </cell>
          <cell r="G138" t="str">
            <v/>
          </cell>
          <cell r="I138" t="str">
            <v/>
          </cell>
          <cell r="J138" t="str">
            <v/>
          </cell>
          <cell r="L138" t="str">
            <v/>
          </cell>
          <cell r="M138" t="str">
            <v/>
          </cell>
          <cell r="O138" t="str">
            <v/>
          </cell>
          <cell r="P138" t="str">
            <v/>
          </cell>
          <cell r="R138" t="str">
            <v/>
          </cell>
          <cell r="S138" t="str">
            <v/>
          </cell>
          <cell r="U138" t="str">
            <v/>
          </cell>
          <cell r="V138" t="str">
            <v/>
          </cell>
          <cell r="X138" t="str">
            <v/>
          </cell>
          <cell r="Y138" t="str">
            <v/>
          </cell>
          <cell r="AA138" t="str">
            <v/>
          </cell>
          <cell r="AE138" t="str">
            <v/>
          </cell>
          <cell r="AG138" t="str">
            <v/>
          </cell>
          <cell r="AI138" t="str">
            <v/>
          </cell>
          <cell r="AK138" t="str">
            <v/>
          </cell>
          <cell r="AM138" t="str">
            <v/>
          </cell>
          <cell r="AO138" t="str">
            <v/>
          </cell>
          <cell r="AQ138" t="str">
            <v/>
          </cell>
          <cell r="AS138" t="str">
            <v/>
          </cell>
          <cell r="AU138" t="str">
            <v/>
          </cell>
          <cell r="AW138" t="str">
            <v/>
          </cell>
          <cell r="AY138" t="str">
            <v/>
          </cell>
          <cell r="BM138" t="str">
            <v/>
          </cell>
          <cell r="BO138" t="str">
            <v/>
          </cell>
          <cell r="BQ138" t="str">
            <v/>
          </cell>
          <cell r="BS138" t="str">
            <v/>
          </cell>
          <cell r="BU138" t="str">
            <v/>
          </cell>
          <cell r="BW138" t="str">
            <v/>
          </cell>
          <cell r="BY138" t="str">
            <v/>
          </cell>
          <cell r="CA138" t="str">
            <v/>
          </cell>
          <cell r="CC138" t="str">
            <v/>
          </cell>
          <cell r="CE138" t="str">
            <v/>
          </cell>
          <cell r="CG138" t="str">
            <v/>
          </cell>
          <cell r="CI138" t="str">
            <v/>
          </cell>
          <cell r="CJ138"/>
          <cell r="CK138" t="str">
            <v/>
          </cell>
          <cell r="CM138" t="str">
            <v/>
          </cell>
        </row>
        <row r="139">
          <cell r="A139" t="str">
            <v/>
          </cell>
          <cell r="C139" t="str">
            <v/>
          </cell>
          <cell r="D139" t="str">
            <v/>
          </cell>
          <cell r="F139" t="str">
            <v/>
          </cell>
          <cell r="G139" t="str">
            <v/>
          </cell>
          <cell r="I139" t="str">
            <v/>
          </cell>
          <cell r="J139" t="str">
            <v/>
          </cell>
          <cell r="L139" t="str">
            <v/>
          </cell>
          <cell r="M139" t="str">
            <v/>
          </cell>
          <cell r="O139" t="str">
            <v/>
          </cell>
          <cell r="P139" t="str">
            <v/>
          </cell>
          <cell r="R139" t="str">
            <v/>
          </cell>
          <cell r="S139" t="str">
            <v/>
          </cell>
          <cell r="U139" t="str">
            <v/>
          </cell>
          <cell r="V139" t="str">
            <v/>
          </cell>
          <cell r="X139" t="str">
            <v/>
          </cell>
          <cell r="Y139" t="str">
            <v/>
          </cell>
          <cell r="AA139" t="str">
            <v/>
          </cell>
          <cell r="AE139" t="str">
            <v/>
          </cell>
          <cell r="AG139" t="str">
            <v/>
          </cell>
          <cell r="AI139" t="str">
            <v/>
          </cell>
          <cell r="AK139" t="str">
            <v/>
          </cell>
          <cell r="AM139" t="str">
            <v/>
          </cell>
          <cell r="AO139" t="str">
            <v/>
          </cell>
          <cell r="AQ139" t="str">
            <v/>
          </cell>
          <cell r="AS139" t="str">
            <v/>
          </cell>
          <cell r="AU139" t="str">
            <v/>
          </cell>
          <cell r="AW139" t="str">
            <v/>
          </cell>
          <cell r="AY139" t="str">
            <v/>
          </cell>
          <cell r="BM139" t="str">
            <v/>
          </cell>
          <cell r="BO139" t="str">
            <v/>
          </cell>
          <cell r="BQ139" t="str">
            <v/>
          </cell>
          <cell r="BS139" t="str">
            <v/>
          </cell>
          <cell r="BU139" t="str">
            <v/>
          </cell>
          <cell r="BW139" t="str">
            <v/>
          </cell>
          <cell r="BY139" t="str">
            <v/>
          </cell>
          <cell r="CA139" t="str">
            <v/>
          </cell>
          <cell r="CC139" t="str">
            <v/>
          </cell>
          <cell r="CE139" t="str">
            <v/>
          </cell>
          <cell r="CG139" t="str">
            <v/>
          </cell>
          <cell r="CI139" t="str">
            <v/>
          </cell>
          <cell r="CJ139"/>
          <cell r="CK139" t="str">
            <v/>
          </cell>
          <cell r="CM139" t="str">
            <v/>
          </cell>
        </row>
        <row r="140">
          <cell r="A140" t="str">
            <v/>
          </cell>
          <cell r="C140" t="str">
            <v/>
          </cell>
          <cell r="D140" t="str">
            <v/>
          </cell>
          <cell r="F140" t="str">
            <v/>
          </cell>
          <cell r="G140" t="str">
            <v/>
          </cell>
          <cell r="I140" t="str">
            <v/>
          </cell>
          <cell r="J140" t="str">
            <v/>
          </cell>
          <cell r="L140" t="str">
            <v/>
          </cell>
          <cell r="M140" t="str">
            <v/>
          </cell>
          <cell r="O140" t="str">
            <v/>
          </cell>
          <cell r="P140" t="str">
            <v/>
          </cell>
          <cell r="R140" t="str">
            <v/>
          </cell>
          <cell r="S140" t="str">
            <v/>
          </cell>
          <cell r="U140" t="str">
            <v/>
          </cell>
          <cell r="V140" t="str">
            <v/>
          </cell>
          <cell r="X140" t="str">
            <v/>
          </cell>
          <cell r="Y140" t="str">
            <v/>
          </cell>
          <cell r="AA140" t="str">
            <v/>
          </cell>
          <cell r="AE140" t="str">
            <v/>
          </cell>
          <cell r="AG140" t="str">
            <v/>
          </cell>
          <cell r="AI140" t="str">
            <v/>
          </cell>
          <cell r="AK140" t="str">
            <v/>
          </cell>
          <cell r="AM140" t="str">
            <v/>
          </cell>
          <cell r="AO140" t="str">
            <v/>
          </cell>
          <cell r="AQ140" t="str">
            <v/>
          </cell>
          <cell r="AS140" t="str">
            <v/>
          </cell>
          <cell r="AU140" t="str">
            <v/>
          </cell>
          <cell r="AW140" t="str">
            <v/>
          </cell>
          <cell r="AY140" t="str">
            <v/>
          </cell>
          <cell r="BM140" t="str">
            <v/>
          </cell>
          <cell r="BO140" t="str">
            <v/>
          </cell>
          <cell r="BQ140" t="str">
            <v/>
          </cell>
          <cell r="BS140" t="str">
            <v/>
          </cell>
          <cell r="BU140" t="str">
            <v/>
          </cell>
          <cell r="BW140" t="str">
            <v/>
          </cell>
          <cell r="BY140" t="str">
            <v/>
          </cell>
          <cell r="CA140" t="str">
            <v/>
          </cell>
          <cell r="CC140" t="str">
            <v/>
          </cell>
          <cell r="CE140" t="str">
            <v/>
          </cell>
          <cell r="CG140" t="str">
            <v/>
          </cell>
          <cell r="CI140" t="str">
            <v/>
          </cell>
          <cell r="CJ140"/>
          <cell r="CK140" t="str">
            <v/>
          </cell>
          <cell r="CM140" t="str">
            <v/>
          </cell>
        </row>
        <row r="141">
          <cell r="A141" t="str">
            <v/>
          </cell>
          <cell r="C141" t="str">
            <v/>
          </cell>
          <cell r="D141" t="str">
            <v/>
          </cell>
          <cell r="F141" t="str">
            <v/>
          </cell>
          <cell r="G141" t="str">
            <v/>
          </cell>
          <cell r="I141" t="str">
            <v/>
          </cell>
          <cell r="J141" t="str">
            <v/>
          </cell>
          <cell r="L141" t="str">
            <v/>
          </cell>
          <cell r="M141" t="str">
            <v/>
          </cell>
          <cell r="O141" t="str">
            <v/>
          </cell>
          <cell r="P141" t="str">
            <v/>
          </cell>
          <cell r="R141" t="str">
            <v/>
          </cell>
          <cell r="S141" t="str">
            <v/>
          </cell>
          <cell r="U141" t="str">
            <v/>
          </cell>
          <cell r="V141" t="str">
            <v/>
          </cell>
          <cell r="X141" t="str">
            <v/>
          </cell>
          <cell r="Y141" t="str">
            <v/>
          </cell>
          <cell r="AA141" t="str">
            <v/>
          </cell>
          <cell r="AE141" t="str">
            <v/>
          </cell>
          <cell r="AG141" t="str">
            <v/>
          </cell>
          <cell r="AI141" t="str">
            <v/>
          </cell>
          <cell r="AK141" t="str">
            <v/>
          </cell>
          <cell r="AM141" t="str">
            <v/>
          </cell>
          <cell r="AO141" t="str">
            <v/>
          </cell>
          <cell r="AQ141" t="str">
            <v/>
          </cell>
          <cell r="AS141" t="str">
            <v/>
          </cell>
          <cell r="AU141" t="str">
            <v/>
          </cell>
          <cell r="AW141" t="str">
            <v/>
          </cell>
          <cell r="AY141" t="str">
            <v/>
          </cell>
          <cell r="BM141" t="str">
            <v/>
          </cell>
          <cell r="BO141" t="str">
            <v/>
          </cell>
          <cell r="BQ141" t="str">
            <v/>
          </cell>
          <cell r="BS141" t="str">
            <v/>
          </cell>
          <cell r="BU141" t="str">
            <v/>
          </cell>
          <cell r="BW141" t="str">
            <v/>
          </cell>
          <cell r="BY141" t="str">
            <v/>
          </cell>
          <cell r="CA141" t="str">
            <v/>
          </cell>
          <cell r="CC141" t="str">
            <v/>
          </cell>
          <cell r="CE141" t="str">
            <v/>
          </cell>
          <cell r="CG141" t="str">
            <v/>
          </cell>
          <cell r="CI141" t="str">
            <v/>
          </cell>
          <cell r="CJ141"/>
          <cell r="CK141" t="str">
            <v/>
          </cell>
          <cell r="CM141" t="str">
            <v/>
          </cell>
        </row>
        <row r="142">
          <cell r="A142" t="str">
            <v/>
          </cell>
          <cell r="C142" t="str">
            <v/>
          </cell>
          <cell r="D142" t="str">
            <v/>
          </cell>
          <cell r="F142" t="str">
            <v/>
          </cell>
          <cell r="G142" t="str">
            <v/>
          </cell>
          <cell r="I142" t="str">
            <v/>
          </cell>
          <cell r="J142" t="str">
            <v/>
          </cell>
          <cell r="L142" t="str">
            <v/>
          </cell>
          <cell r="M142" t="str">
            <v/>
          </cell>
          <cell r="O142" t="str">
            <v/>
          </cell>
          <cell r="P142" t="str">
            <v/>
          </cell>
          <cell r="R142" t="str">
            <v/>
          </cell>
          <cell r="S142" t="str">
            <v/>
          </cell>
          <cell r="U142" t="str">
            <v/>
          </cell>
          <cell r="V142" t="str">
            <v/>
          </cell>
          <cell r="X142" t="str">
            <v/>
          </cell>
          <cell r="Y142" t="str">
            <v/>
          </cell>
          <cell r="AA142" t="str">
            <v/>
          </cell>
          <cell r="AE142" t="str">
            <v/>
          </cell>
          <cell r="AG142" t="str">
            <v/>
          </cell>
          <cell r="AI142" t="str">
            <v/>
          </cell>
          <cell r="AK142" t="str">
            <v/>
          </cell>
          <cell r="AM142" t="str">
            <v/>
          </cell>
          <cell r="AO142" t="str">
            <v/>
          </cell>
          <cell r="AQ142" t="str">
            <v/>
          </cell>
          <cell r="AS142" t="str">
            <v/>
          </cell>
          <cell r="AU142" t="str">
            <v/>
          </cell>
          <cell r="AW142" t="str">
            <v/>
          </cell>
          <cell r="AY142" t="str">
            <v/>
          </cell>
          <cell r="BM142" t="str">
            <v/>
          </cell>
          <cell r="BO142" t="str">
            <v/>
          </cell>
          <cell r="BQ142" t="str">
            <v/>
          </cell>
          <cell r="BS142" t="str">
            <v/>
          </cell>
          <cell r="BU142" t="str">
            <v/>
          </cell>
          <cell r="BW142" t="str">
            <v/>
          </cell>
          <cell r="BY142" t="str">
            <v/>
          </cell>
          <cell r="CA142" t="str">
            <v/>
          </cell>
          <cell r="CC142" t="str">
            <v/>
          </cell>
          <cell r="CE142" t="str">
            <v/>
          </cell>
          <cell r="CG142" t="str">
            <v/>
          </cell>
          <cell r="CI142" t="str">
            <v/>
          </cell>
          <cell r="CJ142"/>
          <cell r="CK142" t="str">
            <v/>
          </cell>
          <cell r="CM142" t="str">
            <v/>
          </cell>
        </row>
        <row r="143">
          <cell r="A143" t="str">
            <v/>
          </cell>
          <cell r="C143" t="str">
            <v/>
          </cell>
          <cell r="D143" t="str">
            <v/>
          </cell>
          <cell r="F143" t="str">
            <v/>
          </cell>
          <cell r="G143" t="str">
            <v/>
          </cell>
          <cell r="I143" t="str">
            <v/>
          </cell>
          <cell r="J143" t="str">
            <v/>
          </cell>
          <cell r="L143" t="str">
            <v/>
          </cell>
          <cell r="M143" t="str">
            <v/>
          </cell>
          <cell r="O143" t="str">
            <v/>
          </cell>
          <cell r="P143" t="str">
            <v/>
          </cell>
          <cell r="R143" t="str">
            <v/>
          </cell>
          <cell r="S143" t="str">
            <v/>
          </cell>
          <cell r="U143" t="str">
            <v/>
          </cell>
          <cell r="V143" t="str">
            <v/>
          </cell>
          <cell r="X143" t="str">
            <v/>
          </cell>
          <cell r="Y143" t="str">
            <v/>
          </cell>
          <cell r="AA143" t="str">
            <v/>
          </cell>
          <cell r="AE143" t="str">
            <v/>
          </cell>
          <cell r="AG143" t="str">
            <v/>
          </cell>
          <cell r="AI143" t="str">
            <v/>
          </cell>
          <cell r="AK143" t="str">
            <v/>
          </cell>
          <cell r="AM143" t="str">
            <v/>
          </cell>
          <cell r="AO143" t="str">
            <v/>
          </cell>
          <cell r="AQ143" t="str">
            <v/>
          </cell>
          <cell r="AS143" t="str">
            <v/>
          </cell>
          <cell r="AU143" t="str">
            <v/>
          </cell>
          <cell r="AW143" t="str">
            <v/>
          </cell>
          <cell r="AY143" t="str">
            <v/>
          </cell>
          <cell r="BM143" t="str">
            <v/>
          </cell>
          <cell r="BO143" t="str">
            <v/>
          </cell>
          <cell r="BQ143" t="str">
            <v/>
          </cell>
          <cell r="BS143" t="str">
            <v/>
          </cell>
          <cell r="BU143" t="str">
            <v/>
          </cell>
          <cell r="BW143" t="str">
            <v/>
          </cell>
          <cell r="BY143" t="str">
            <v/>
          </cell>
          <cell r="CA143" t="str">
            <v/>
          </cell>
          <cell r="CC143" t="str">
            <v/>
          </cell>
          <cell r="CE143" t="str">
            <v/>
          </cell>
          <cell r="CG143" t="str">
            <v/>
          </cell>
          <cell r="CI143" t="str">
            <v/>
          </cell>
          <cell r="CJ143"/>
          <cell r="CK143" t="str">
            <v/>
          </cell>
          <cell r="CM143" t="str">
            <v/>
          </cell>
        </row>
        <row r="144">
          <cell r="A144" t="str">
            <v/>
          </cell>
          <cell r="C144" t="str">
            <v/>
          </cell>
          <cell r="D144" t="str">
            <v/>
          </cell>
          <cell r="F144" t="str">
            <v/>
          </cell>
          <cell r="G144" t="str">
            <v/>
          </cell>
          <cell r="I144" t="str">
            <v/>
          </cell>
          <cell r="J144" t="str">
            <v/>
          </cell>
          <cell r="L144" t="str">
            <v/>
          </cell>
          <cell r="M144" t="str">
            <v/>
          </cell>
          <cell r="O144" t="str">
            <v/>
          </cell>
          <cell r="P144" t="str">
            <v/>
          </cell>
          <cell r="R144" t="str">
            <v/>
          </cell>
          <cell r="S144" t="str">
            <v/>
          </cell>
          <cell r="U144" t="str">
            <v/>
          </cell>
          <cell r="V144" t="str">
            <v/>
          </cell>
          <cell r="X144" t="str">
            <v/>
          </cell>
          <cell r="Y144" t="str">
            <v/>
          </cell>
          <cell r="AA144" t="str">
            <v/>
          </cell>
          <cell r="AE144" t="str">
            <v/>
          </cell>
          <cell r="AG144" t="str">
            <v/>
          </cell>
          <cell r="AI144" t="str">
            <v/>
          </cell>
          <cell r="AK144" t="str">
            <v/>
          </cell>
          <cell r="AM144" t="str">
            <v/>
          </cell>
          <cell r="AO144" t="str">
            <v/>
          </cell>
          <cell r="AQ144" t="str">
            <v/>
          </cell>
          <cell r="AS144" t="str">
            <v/>
          </cell>
          <cell r="AU144" t="str">
            <v/>
          </cell>
          <cell r="AW144" t="str">
            <v/>
          </cell>
          <cell r="AY144" t="str">
            <v/>
          </cell>
          <cell r="BM144" t="str">
            <v/>
          </cell>
          <cell r="BO144" t="str">
            <v/>
          </cell>
          <cell r="BQ144" t="str">
            <v/>
          </cell>
          <cell r="BS144" t="str">
            <v/>
          </cell>
          <cell r="BU144" t="str">
            <v/>
          </cell>
          <cell r="BW144" t="str">
            <v/>
          </cell>
          <cell r="BY144" t="str">
            <v/>
          </cell>
          <cell r="CA144" t="str">
            <v/>
          </cell>
          <cell r="CC144" t="str">
            <v/>
          </cell>
          <cell r="CE144" t="str">
            <v/>
          </cell>
          <cell r="CG144" t="str">
            <v/>
          </cell>
          <cell r="CI144" t="str">
            <v/>
          </cell>
          <cell r="CJ144"/>
          <cell r="CK144" t="str">
            <v/>
          </cell>
          <cell r="CM144" t="str">
            <v/>
          </cell>
        </row>
        <row r="145">
          <cell r="A145" t="str">
            <v/>
          </cell>
          <cell r="C145" t="str">
            <v/>
          </cell>
          <cell r="D145" t="str">
            <v/>
          </cell>
          <cell r="F145" t="str">
            <v/>
          </cell>
          <cell r="G145" t="str">
            <v/>
          </cell>
          <cell r="I145" t="str">
            <v/>
          </cell>
          <cell r="J145" t="str">
            <v/>
          </cell>
          <cell r="L145" t="str">
            <v/>
          </cell>
          <cell r="M145" t="str">
            <v/>
          </cell>
          <cell r="O145" t="str">
            <v/>
          </cell>
          <cell r="P145" t="str">
            <v/>
          </cell>
          <cell r="R145" t="str">
            <v/>
          </cell>
          <cell r="S145" t="str">
            <v/>
          </cell>
          <cell r="U145" t="str">
            <v/>
          </cell>
          <cell r="V145" t="str">
            <v/>
          </cell>
          <cell r="X145" t="str">
            <v/>
          </cell>
          <cell r="Y145" t="str">
            <v/>
          </cell>
          <cell r="AA145" t="str">
            <v/>
          </cell>
          <cell r="AE145" t="str">
            <v/>
          </cell>
          <cell r="AG145" t="str">
            <v/>
          </cell>
          <cell r="AI145" t="str">
            <v/>
          </cell>
          <cell r="AK145" t="str">
            <v/>
          </cell>
          <cell r="AM145" t="str">
            <v/>
          </cell>
          <cell r="AO145" t="str">
            <v/>
          </cell>
          <cell r="AQ145" t="str">
            <v/>
          </cell>
          <cell r="AS145" t="str">
            <v/>
          </cell>
          <cell r="AU145" t="str">
            <v/>
          </cell>
          <cell r="AW145" t="str">
            <v/>
          </cell>
          <cell r="AY145" t="str">
            <v/>
          </cell>
          <cell r="BM145" t="str">
            <v/>
          </cell>
          <cell r="BO145" t="str">
            <v/>
          </cell>
          <cell r="BQ145" t="str">
            <v/>
          </cell>
          <cell r="BS145" t="str">
            <v/>
          </cell>
          <cell r="BU145" t="str">
            <v/>
          </cell>
          <cell r="BW145" t="str">
            <v/>
          </cell>
          <cell r="BY145" t="str">
            <v/>
          </cell>
          <cell r="CA145" t="str">
            <v/>
          </cell>
          <cell r="CC145" t="str">
            <v/>
          </cell>
          <cell r="CE145" t="str">
            <v/>
          </cell>
          <cell r="CG145" t="str">
            <v/>
          </cell>
          <cell r="CI145" t="str">
            <v/>
          </cell>
          <cell r="CJ145"/>
          <cell r="CK145" t="str">
            <v/>
          </cell>
          <cell r="CM145" t="str">
            <v/>
          </cell>
        </row>
        <row r="146">
          <cell r="A146" t="str">
            <v/>
          </cell>
          <cell r="C146" t="str">
            <v/>
          </cell>
          <cell r="D146" t="str">
            <v/>
          </cell>
          <cell r="F146" t="str">
            <v/>
          </cell>
          <cell r="G146" t="str">
            <v/>
          </cell>
          <cell r="I146" t="str">
            <v/>
          </cell>
          <cell r="J146" t="str">
            <v/>
          </cell>
          <cell r="L146" t="str">
            <v/>
          </cell>
          <cell r="M146" t="str">
            <v/>
          </cell>
          <cell r="O146" t="str">
            <v/>
          </cell>
          <cell r="P146" t="str">
            <v/>
          </cell>
          <cell r="R146" t="str">
            <v/>
          </cell>
          <cell r="S146" t="str">
            <v/>
          </cell>
          <cell r="U146" t="str">
            <v/>
          </cell>
          <cell r="V146" t="str">
            <v/>
          </cell>
          <cell r="X146" t="str">
            <v/>
          </cell>
          <cell r="Y146" t="str">
            <v/>
          </cell>
          <cell r="AA146" t="str">
            <v/>
          </cell>
          <cell r="AE146" t="str">
            <v/>
          </cell>
          <cell r="AG146" t="str">
            <v/>
          </cell>
          <cell r="AI146" t="str">
            <v/>
          </cell>
          <cell r="AK146" t="str">
            <v/>
          </cell>
          <cell r="AM146" t="str">
            <v/>
          </cell>
          <cell r="AO146" t="str">
            <v/>
          </cell>
          <cell r="AQ146" t="str">
            <v/>
          </cell>
          <cell r="AS146" t="str">
            <v/>
          </cell>
          <cell r="AU146" t="str">
            <v/>
          </cell>
          <cell r="AW146" t="str">
            <v/>
          </cell>
          <cell r="AY146" t="str">
            <v/>
          </cell>
          <cell r="BM146" t="str">
            <v/>
          </cell>
          <cell r="BO146" t="str">
            <v/>
          </cell>
          <cell r="BQ146" t="str">
            <v/>
          </cell>
          <cell r="BS146" t="str">
            <v/>
          </cell>
          <cell r="BU146" t="str">
            <v/>
          </cell>
          <cell r="BW146" t="str">
            <v/>
          </cell>
          <cell r="BY146" t="str">
            <v/>
          </cell>
          <cell r="CA146" t="str">
            <v/>
          </cell>
          <cell r="CC146" t="str">
            <v/>
          </cell>
          <cell r="CE146" t="str">
            <v/>
          </cell>
          <cell r="CG146" t="str">
            <v/>
          </cell>
          <cell r="CI146" t="str">
            <v/>
          </cell>
          <cell r="CJ146"/>
          <cell r="CK146" t="str">
            <v/>
          </cell>
          <cell r="CM146" t="str">
            <v/>
          </cell>
        </row>
        <row r="147">
          <cell r="A147" t="str">
            <v/>
          </cell>
          <cell r="C147" t="str">
            <v/>
          </cell>
          <cell r="D147" t="str">
            <v/>
          </cell>
          <cell r="F147" t="str">
            <v/>
          </cell>
          <cell r="G147" t="str">
            <v/>
          </cell>
          <cell r="I147" t="str">
            <v/>
          </cell>
          <cell r="J147" t="str">
            <v/>
          </cell>
          <cell r="L147" t="str">
            <v/>
          </cell>
          <cell r="M147" t="str">
            <v/>
          </cell>
          <cell r="O147" t="str">
            <v/>
          </cell>
          <cell r="P147" t="str">
            <v/>
          </cell>
          <cell r="R147" t="str">
            <v/>
          </cell>
          <cell r="S147" t="str">
            <v/>
          </cell>
          <cell r="U147" t="str">
            <v/>
          </cell>
          <cell r="V147" t="str">
            <v/>
          </cell>
          <cell r="X147" t="str">
            <v/>
          </cell>
          <cell r="Y147" t="str">
            <v/>
          </cell>
          <cell r="AA147" t="str">
            <v/>
          </cell>
          <cell r="AE147" t="str">
            <v/>
          </cell>
          <cell r="AG147" t="str">
            <v/>
          </cell>
          <cell r="AI147" t="str">
            <v/>
          </cell>
          <cell r="AK147" t="str">
            <v/>
          </cell>
          <cell r="AM147" t="str">
            <v/>
          </cell>
          <cell r="AO147" t="str">
            <v/>
          </cell>
          <cell r="AQ147" t="str">
            <v/>
          </cell>
          <cell r="AS147" t="str">
            <v/>
          </cell>
          <cell r="AU147" t="str">
            <v/>
          </cell>
          <cell r="AW147" t="str">
            <v/>
          </cell>
          <cell r="AY147" t="str">
            <v/>
          </cell>
          <cell r="BM147" t="str">
            <v/>
          </cell>
          <cell r="BO147" t="str">
            <v/>
          </cell>
          <cell r="BQ147" t="str">
            <v/>
          </cell>
          <cell r="BS147" t="str">
            <v/>
          </cell>
          <cell r="BU147" t="str">
            <v/>
          </cell>
          <cell r="BW147" t="str">
            <v/>
          </cell>
          <cell r="BY147" t="str">
            <v/>
          </cell>
          <cell r="CA147" t="str">
            <v/>
          </cell>
          <cell r="CC147" t="str">
            <v/>
          </cell>
          <cell r="CE147" t="str">
            <v/>
          </cell>
          <cell r="CG147" t="str">
            <v/>
          </cell>
          <cell r="CI147" t="str">
            <v/>
          </cell>
          <cell r="CJ147"/>
          <cell r="CK147" t="str">
            <v/>
          </cell>
          <cell r="CM147" t="str">
            <v/>
          </cell>
        </row>
        <row r="148">
          <cell r="A148" t="str">
            <v/>
          </cell>
          <cell r="C148" t="str">
            <v/>
          </cell>
          <cell r="D148" t="str">
            <v/>
          </cell>
          <cell r="F148" t="str">
            <v/>
          </cell>
          <cell r="G148" t="str">
            <v/>
          </cell>
          <cell r="I148" t="str">
            <v/>
          </cell>
          <cell r="J148" t="str">
            <v/>
          </cell>
          <cell r="L148" t="str">
            <v/>
          </cell>
          <cell r="M148" t="str">
            <v/>
          </cell>
          <cell r="O148" t="str">
            <v/>
          </cell>
          <cell r="P148" t="str">
            <v/>
          </cell>
          <cell r="R148" t="str">
            <v/>
          </cell>
          <cell r="S148" t="str">
            <v/>
          </cell>
          <cell r="U148" t="str">
            <v/>
          </cell>
          <cell r="V148" t="str">
            <v/>
          </cell>
          <cell r="X148" t="str">
            <v/>
          </cell>
          <cell r="Y148" t="str">
            <v/>
          </cell>
          <cell r="AA148" t="str">
            <v/>
          </cell>
          <cell r="AE148" t="str">
            <v/>
          </cell>
          <cell r="AG148" t="str">
            <v/>
          </cell>
          <cell r="AI148" t="str">
            <v/>
          </cell>
          <cell r="AK148" t="str">
            <v/>
          </cell>
          <cell r="AM148" t="str">
            <v/>
          </cell>
          <cell r="AO148" t="str">
            <v/>
          </cell>
          <cell r="AQ148" t="str">
            <v/>
          </cell>
          <cell r="AS148" t="str">
            <v/>
          </cell>
          <cell r="AU148" t="str">
            <v/>
          </cell>
          <cell r="AW148" t="str">
            <v/>
          </cell>
          <cell r="AY148" t="str">
            <v/>
          </cell>
          <cell r="BM148" t="str">
            <v/>
          </cell>
          <cell r="BO148" t="str">
            <v/>
          </cell>
          <cell r="BQ148" t="str">
            <v/>
          </cell>
          <cell r="BS148" t="str">
            <v/>
          </cell>
          <cell r="BU148" t="str">
            <v/>
          </cell>
          <cell r="BW148" t="str">
            <v/>
          </cell>
          <cell r="BY148" t="str">
            <v/>
          </cell>
          <cell r="CA148" t="str">
            <v/>
          </cell>
          <cell r="CC148" t="str">
            <v/>
          </cell>
          <cell r="CE148" t="str">
            <v/>
          </cell>
          <cell r="CG148" t="str">
            <v/>
          </cell>
          <cell r="CI148" t="str">
            <v/>
          </cell>
          <cell r="CJ148"/>
          <cell r="CK148" t="str">
            <v/>
          </cell>
          <cell r="CM148" t="str">
            <v/>
          </cell>
        </row>
        <row r="149">
          <cell r="A149" t="str">
            <v/>
          </cell>
          <cell r="C149" t="str">
            <v/>
          </cell>
          <cell r="D149" t="str">
            <v/>
          </cell>
          <cell r="F149" t="str">
            <v/>
          </cell>
          <cell r="G149" t="str">
            <v/>
          </cell>
          <cell r="I149" t="str">
            <v/>
          </cell>
          <cell r="J149" t="str">
            <v/>
          </cell>
          <cell r="L149" t="str">
            <v/>
          </cell>
          <cell r="M149" t="str">
            <v/>
          </cell>
          <cell r="O149" t="str">
            <v/>
          </cell>
          <cell r="P149" t="str">
            <v/>
          </cell>
          <cell r="R149" t="str">
            <v/>
          </cell>
          <cell r="S149" t="str">
            <v/>
          </cell>
          <cell r="U149" t="str">
            <v/>
          </cell>
          <cell r="V149" t="str">
            <v/>
          </cell>
          <cell r="X149" t="str">
            <v/>
          </cell>
          <cell r="Y149" t="str">
            <v/>
          </cell>
          <cell r="AA149" t="str">
            <v/>
          </cell>
          <cell r="AE149" t="str">
            <v/>
          </cell>
          <cell r="AG149" t="str">
            <v/>
          </cell>
          <cell r="AI149" t="str">
            <v/>
          </cell>
          <cell r="AK149" t="str">
            <v/>
          </cell>
          <cell r="AM149" t="str">
            <v/>
          </cell>
          <cell r="AO149" t="str">
            <v/>
          </cell>
          <cell r="AQ149" t="str">
            <v/>
          </cell>
          <cell r="AS149" t="str">
            <v/>
          </cell>
          <cell r="AU149" t="str">
            <v/>
          </cell>
          <cell r="AW149" t="str">
            <v/>
          </cell>
          <cell r="AY149" t="str">
            <v/>
          </cell>
          <cell r="BM149" t="str">
            <v/>
          </cell>
          <cell r="BO149" t="str">
            <v/>
          </cell>
          <cell r="BQ149" t="str">
            <v/>
          </cell>
          <cell r="BS149" t="str">
            <v/>
          </cell>
          <cell r="BU149" t="str">
            <v/>
          </cell>
          <cell r="BW149" t="str">
            <v/>
          </cell>
          <cell r="BY149" t="str">
            <v/>
          </cell>
          <cell r="CA149" t="str">
            <v/>
          </cell>
          <cell r="CC149" t="str">
            <v/>
          </cell>
          <cell r="CE149" t="str">
            <v/>
          </cell>
          <cell r="CG149" t="str">
            <v/>
          </cell>
          <cell r="CI149" t="str">
            <v/>
          </cell>
          <cell r="CJ149"/>
          <cell r="CK149" t="str">
            <v/>
          </cell>
          <cell r="CM149" t="str">
            <v/>
          </cell>
        </row>
        <row r="150">
          <cell r="A150" t="str">
            <v/>
          </cell>
          <cell r="C150" t="str">
            <v/>
          </cell>
          <cell r="D150" t="str">
            <v/>
          </cell>
          <cell r="F150" t="str">
            <v/>
          </cell>
          <cell r="G150" t="str">
            <v/>
          </cell>
          <cell r="I150" t="str">
            <v/>
          </cell>
          <cell r="J150" t="str">
            <v/>
          </cell>
          <cell r="L150" t="str">
            <v/>
          </cell>
          <cell r="M150" t="str">
            <v/>
          </cell>
          <cell r="O150" t="str">
            <v/>
          </cell>
          <cell r="P150" t="str">
            <v/>
          </cell>
          <cell r="R150" t="str">
            <v/>
          </cell>
          <cell r="S150" t="str">
            <v/>
          </cell>
          <cell r="U150" t="str">
            <v/>
          </cell>
          <cell r="V150" t="str">
            <v/>
          </cell>
          <cell r="X150" t="str">
            <v/>
          </cell>
          <cell r="Y150" t="str">
            <v/>
          </cell>
          <cell r="AA150" t="str">
            <v/>
          </cell>
          <cell r="AE150" t="str">
            <v/>
          </cell>
          <cell r="AG150" t="str">
            <v/>
          </cell>
          <cell r="AI150" t="str">
            <v/>
          </cell>
          <cell r="AK150" t="str">
            <v/>
          </cell>
          <cell r="AM150" t="str">
            <v/>
          </cell>
          <cell r="AO150" t="str">
            <v/>
          </cell>
          <cell r="AQ150" t="str">
            <v/>
          </cell>
          <cell r="AS150" t="str">
            <v/>
          </cell>
          <cell r="AU150" t="str">
            <v/>
          </cell>
          <cell r="AW150" t="str">
            <v/>
          </cell>
          <cell r="AY150" t="str">
            <v/>
          </cell>
          <cell r="BM150" t="str">
            <v/>
          </cell>
          <cell r="BO150" t="str">
            <v/>
          </cell>
          <cell r="BQ150" t="str">
            <v/>
          </cell>
          <cell r="BS150" t="str">
            <v/>
          </cell>
          <cell r="BU150" t="str">
            <v/>
          </cell>
          <cell r="BW150" t="str">
            <v/>
          </cell>
          <cell r="BY150" t="str">
            <v/>
          </cell>
          <cell r="CA150" t="str">
            <v/>
          </cell>
          <cell r="CC150" t="str">
            <v/>
          </cell>
          <cell r="CE150" t="str">
            <v/>
          </cell>
          <cell r="CG150" t="str">
            <v/>
          </cell>
          <cell r="CI150" t="str">
            <v/>
          </cell>
          <cell r="CJ150"/>
          <cell r="CK150" t="str">
            <v/>
          </cell>
          <cell r="CM150" t="str">
            <v/>
          </cell>
        </row>
        <row r="151">
          <cell r="A151" t="str">
            <v/>
          </cell>
          <cell r="C151" t="str">
            <v/>
          </cell>
          <cell r="D151" t="str">
            <v/>
          </cell>
          <cell r="F151" t="str">
            <v/>
          </cell>
          <cell r="G151" t="str">
            <v/>
          </cell>
          <cell r="I151" t="str">
            <v/>
          </cell>
          <cell r="J151" t="str">
            <v/>
          </cell>
          <cell r="L151" t="str">
            <v/>
          </cell>
          <cell r="M151" t="str">
            <v/>
          </cell>
          <cell r="O151" t="str">
            <v/>
          </cell>
          <cell r="P151" t="str">
            <v/>
          </cell>
          <cell r="R151" t="str">
            <v/>
          </cell>
          <cell r="S151" t="str">
            <v/>
          </cell>
          <cell r="U151" t="str">
            <v/>
          </cell>
          <cell r="V151" t="str">
            <v/>
          </cell>
          <cell r="X151" t="str">
            <v/>
          </cell>
          <cell r="Y151" t="str">
            <v/>
          </cell>
          <cell r="AA151" t="str">
            <v/>
          </cell>
          <cell r="AE151" t="str">
            <v/>
          </cell>
          <cell r="AG151" t="str">
            <v/>
          </cell>
          <cell r="AI151" t="str">
            <v/>
          </cell>
          <cell r="AK151" t="str">
            <v/>
          </cell>
          <cell r="AM151" t="str">
            <v/>
          </cell>
          <cell r="AO151" t="str">
            <v/>
          </cell>
          <cell r="AQ151" t="str">
            <v/>
          </cell>
          <cell r="AS151" t="str">
            <v/>
          </cell>
          <cell r="AU151" t="str">
            <v/>
          </cell>
          <cell r="AW151" t="str">
            <v/>
          </cell>
          <cell r="AY151" t="str">
            <v/>
          </cell>
          <cell r="BM151" t="str">
            <v/>
          </cell>
          <cell r="BO151" t="str">
            <v/>
          </cell>
          <cell r="BQ151" t="str">
            <v/>
          </cell>
          <cell r="BS151" t="str">
            <v/>
          </cell>
          <cell r="BU151" t="str">
            <v/>
          </cell>
          <cell r="BW151" t="str">
            <v/>
          </cell>
          <cell r="BY151" t="str">
            <v/>
          </cell>
          <cell r="CA151" t="str">
            <v/>
          </cell>
          <cell r="CC151" t="str">
            <v/>
          </cell>
          <cell r="CE151" t="str">
            <v/>
          </cell>
          <cell r="CG151" t="str">
            <v/>
          </cell>
          <cell r="CI151" t="str">
            <v/>
          </cell>
          <cell r="CJ151"/>
          <cell r="CK151" t="str">
            <v/>
          </cell>
          <cell r="CM151" t="str">
            <v/>
          </cell>
        </row>
        <row r="152">
          <cell r="A152" t="str">
            <v/>
          </cell>
          <cell r="C152" t="str">
            <v/>
          </cell>
          <cell r="D152" t="str">
            <v/>
          </cell>
          <cell r="F152" t="str">
            <v/>
          </cell>
          <cell r="G152" t="str">
            <v/>
          </cell>
          <cell r="I152" t="str">
            <v/>
          </cell>
          <cell r="J152" t="str">
            <v/>
          </cell>
          <cell r="L152" t="str">
            <v/>
          </cell>
          <cell r="M152" t="str">
            <v/>
          </cell>
          <cell r="O152" t="str">
            <v/>
          </cell>
          <cell r="P152" t="str">
            <v/>
          </cell>
          <cell r="R152" t="str">
            <v/>
          </cell>
          <cell r="S152" t="str">
            <v/>
          </cell>
          <cell r="U152" t="str">
            <v/>
          </cell>
          <cell r="V152" t="str">
            <v/>
          </cell>
          <cell r="X152" t="str">
            <v/>
          </cell>
          <cell r="Y152" t="str">
            <v/>
          </cell>
          <cell r="AA152" t="str">
            <v/>
          </cell>
          <cell r="AE152" t="str">
            <v/>
          </cell>
          <cell r="AG152" t="str">
            <v/>
          </cell>
          <cell r="AI152" t="str">
            <v/>
          </cell>
          <cell r="AK152" t="str">
            <v/>
          </cell>
          <cell r="AM152" t="str">
            <v/>
          </cell>
          <cell r="AO152" t="str">
            <v/>
          </cell>
          <cell r="AQ152" t="str">
            <v/>
          </cell>
          <cell r="AS152" t="str">
            <v/>
          </cell>
          <cell r="AU152" t="str">
            <v/>
          </cell>
          <cell r="AW152" t="str">
            <v/>
          </cell>
          <cell r="AY152" t="str">
            <v/>
          </cell>
          <cell r="BM152" t="str">
            <v/>
          </cell>
          <cell r="BO152" t="str">
            <v/>
          </cell>
          <cell r="BQ152" t="str">
            <v/>
          </cell>
          <cell r="BS152" t="str">
            <v/>
          </cell>
          <cell r="BU152" t="str">
            <v/>
          </cell>
          <cell r="BW152" t="str">
            <v/>
          </cell>
          <cell r="BY152" t="str">
            <v/>
          </cell>
          <cell r="CA152" t="str">
            <v/>
          </cell>
          <cell r="CC152" t="str">
            <v/>
          </cell>
          <cell r="CE152" t="str">
            <v/>
          </cell>
          <cell r="CG152" t="str">
            <v/>
          </cell>
          <cell r="CI152" t="str">
            <v/>
          </cell>
          <cell r="CJ152"/>
          <cell r="CK152" t="str">
            <v/>
          </cell>
          <cell r="CM152" t="str">
            <v/>
          </cell>
        </row>
        <row r="153">
          <cell r="A153" t="str">
            <v/>
          </cell>
          <cell r="C153" t="str">
            <v/>
          </cell>
          <cell r="D153" t="str">
            <v/>
          </cell>
          <cell r="F153" t="str">
            <v/>
          </cell>
          <cell r="G153" t="str">
            <v/>
          </cell>
          <cell r="I153" t="str">
            <v/>
          </cell>
          <cell r="J153" t="str">
            <v/>
          </cell>
          <cell r="L153" t="str">
            <v/>
          </cell>
          <cell r="M153" t="str">
            <v/>
          </cell>
          <cell r="O153" t="str">
            <v/>
          </cell>
          <cell r="P153" t="str">
            <v/>
          </cell>
          <cell r="R153" t="str">
            <v/>
          </cell>
          <cell r="S153" t="str">
            <v/>
          </cell>
          <cell r="U153" t="str">
            <v/>
          </cell>
          <cell r="V153" t="str">
            <v/>
          </cell>
          <cell r="X153" t="str">
            <v/>
          </cell>
          <cell r="Y153" t="str">
            <v/>
          </cell>
          <cell r="AA153" t="str">
            <v/>
          </cell>
          <cell r="AE153" t="str">
            <v/>
          </cell>
          <cell r="AG153" t="str">
            <v/>
          </cell>
          <cell r="AI153" t="str">
            <v/>
          </cell>
          <cell r="AK153" t="str">
            <v/>
          </cell>
          <cell r="AM153" t="str">
            <v/>
          </cell>
          <cell r="AO153" t="str">
            <v/>
          </cell>
          <cell r="AQ153" t="str">
            <v/>
          </cell>
          <cell r="AS153" t="str">
            <v/>
          </cell>
          <cell r="AU153" t="str">
            <v/>
          </cell>
          <cell r="AW153" t="str">
            <v/>
          </cell>
          <cell r="AY153" t="str">
            <v/>
          </cell>
          <cell r="BM153" t="str">
            <v/>
          </cell>
          <cell r="BO153" t="str">
            <v/>
          </cell>
          <cell r="BQ153" t="str">
            <v/>
          </cell>
          <cell r="BS153" t="str">
            <v/>
          </cell>
          <cell r="BU153" t="str">
            <v/>
          </cell>
          <cell r="BW153" t="str">
            <v/>
          </cell>
          <cell r="BY153" t="str">
            <v/>
          </cell>
          <cell r="CA153" t="str">
            <v/>
          </cell>
          <cell r="CC153" t="str">
            <v/>
          </cell>
          <cell r="CE153" t="str">
            <v/>
          </cell>
          <cell r="CG153" t="str">
            <v/>
          </cell>
          <cell r="CI153" t="str">
            <v/>
          </cell>
          <cell r="CJ153"/>
          <cell r="CK153" t="str">
            <v/>
          </cell>
          <cell r="CM153" t="str">
            <v/>
          </cell>
        </row>
        <row r="154">
          <cell r="A154" t="str">
            <v/>
          </cell>
          <cell r="C154" t="str">
            <v/>
          </cell>
          <cell r="D154" t="str">
            <v/>
          </cell>
          <cell r="F154" t="str">
            <v/>
          </cell>
          <cell r="G154" t="str">
            <v/>
          </cell>
          <cell r="I154" t="str">
            <v/>
          </cell>
          <cell r="J154" t="str">
            <v/>
          </cell>
          <cell r="L154" t="str">
            <v/>
          </cell>
          <cell r="M154" t="str">
            <v/>
          </cell>
          <cell r="O154" t="str">
            <v/>
          </cell>
          <cell r="P154" t="str">
            <v/>
          </cell>
          <cell r="R154" t="str">
            <v/>
          </cell>
          <cell r="S154" t="str">
            <v/>
          </cell>
          <cell r="U154" t="str">
            <v/>
          </cell>
          <cell r="V154" t="str">
            <v/>
          </cell>
          <cell r="X154" t="str">
            <v/>
          </cell>
          <cell r="Y154" t="str">
            <v/>
          </cell>
          <cell r="AA154" t="str">
            <v/>
          </cell>
          <cell r="AE154" t="str">
            <v/>
          </cell>
          <cell r="AG154" t="str">
            <v/>
          </cell>
          <cell r="AI154" t="str">
            <v/>
          </cell>
          <cell r="AK154" t="str">
            <v/>
          </cell>
          <cell r="AM154" t="str">
            <v/>
          </cell>
          <cell r="AO154" t="str">
            <v/>
          </cell>
          <cell r="AQ154" t="str">
            <v/>
          </cell>
          <cell r="AS154" t="str">
            <v/>
          </cell>
          <cell r="AU154" t="str">
            <v/>
          </cell>
          <cell r="AW154" t="str">
            <v/>
          </cell>
          <cell r="AY154" t="str">
            <v/>
          </cell>
          <cell r="BM154" t="str">
            <v/>
          </cell>
          <cell r="BO154" t="str">
            <v/>
          </cell>
          <cell r="BQ154" t="str">
            <v/>
          </cell>
          <cell r="BS154" t="str">
            <v/>
          </cell>
          <cell r="BU154" t="str">
            <v/>
          </cell>
          <cell r="BW154" t="str">
            <v/>
          </cell>
          <cell r="BY154" t="str">
            <v/>
          </cell>
          <cell r="CA154" t="str">
            <v/>
          </cell>
          <cell r="CC154" t="str">
            <v/>
          </cell>
          <cell r="CE154" t="str">
            <v/>
          </cell>
          <cell r="CG154" t="str">
            <v/>
          </cell>
          <cell r="CI154" t="str">
            <v/>
          </cell>
          <cell r="CJ154"/>
          <cell r="CK154" t="str">
            <v/>
          </cell>
          <cell r="CM154" t="str">
            <v/>
          </cell>
        </row>
        <row r="155">
          <cell r="A155" t="str">
            <v/>
          </cell>
          <cell r="C155" t="str">
            <v/>
          </cell>
          <cell r="D155" t="str">
            <v/>
          </cell>
          <cell r="F155" t="str">
            <v/>
          </cell>
          <cell r="G155" t="str">
            <v/>
          </cell>
          <cell r="I155" t="str">
            <v/>
          </cell>
          <cell r="J155" t="str">
            <v/>
          </cell>
          <cell r="L155" t="str">
            <v/>
          </cell>
          <cell r="M155" t="str">
            <v/>
          </cell>
          <cell r="O155" t="str">
            <v/>
          </cell>
          <cell r="P155" t="str">
            <v/>
          </cell>
          <cell r="R155" t="str">
            <v/>
          </cell>
          <cell r="S155" t="str">
            <v/>
          </cell>
          <cell r="U155" t="str">
            <v/>
          </cell>
          <cell r="V155" t="str">
            <v/>
          </cell>
          <cell r="X155" t="str">
            <v/>
          </cell>
          <cell r="Y155" t="str">
            <v/>
          </cell>
          <cell r="AA155" t="str">
            <v/>
          </cell>
          <cell r="AE155" t="str">
            <v/>
          </cell>
          <cell r="AG155" t="str">
            <v/>
          </cell>
          <cell r="AI155" t="str">
            <v/>
          </cell>
          <cell r="AK155" t="str">
            <v/>
          </cell>
          <cell r="AM155" t="str">
            <v/>
          </cell>
          <cell r="AO155" t="str">
            <v/>
          </cell>
          <cell r="AQ155" t="str">
            <v/>
          </cell>
          <cell r="AS155" t="str">
            <v/>
          </cell>
          <cell r="AU155" t="str">
            <v/>
          </cell>
          <cell r="AW155" t="str">
            <v/>
          </cell>
          <cell r="AY155" t="str">
            <v/>
          </cell>
          <cell r="BM155" t="str">
            <v/>
          </cell>
          <cell r="BO155" t="str">
            <v/>
          </cell>
          <cell r="BQ155" t="str">
            <v/>
          </cell>
          <cell r="BS155" t="str">
            <v/>
          </cell>
          <cell r="BU155" t="str">
            <v/>
          </cell>
          <cell r="BW155" t="str">
            <v/>
          </cell>
          <cell r="BY155" t="str">
            <v/>
          </cell>
          <cell r="CA155" t="str">
            <v/>
          </cell>
          <cell r="CC155" t="str">
            <v/>
          </cell>
          <cell r="CE155" t="str">
            <v/>
          </cell>
          <cell r="CG155" t="str">
            <v/>
          </cell>
          <cell r="CI155" t="str">
            <v/>
          </cell>
          <cell r="CJ155"/>
          <cell r="CK155" t="str">
            <v/>
          </cell>
          <cell r="CM155" t="str">
            <v/>
          </cell>
        </row>
        <row r="156">
          <cell r="A156" t="str">
            <v/>
          </cell>
          <cell r="C156" t="str">
            <v/>
          </cell>
          <cell r="D156" t="str">
            <v/>
          </cell>
          <cell r="F156" t="str">
            <v/>
          </cell>
          <cell r="G156" t="str">
            <v/>
          </cell>
          <cell r="I156" t="str">
            <v/>
          </cell>
          <cell r="J156" t="str">
            <v/>
          </cell>
          <cell r="L156" t="str">
            <v/>
          </cell>
          <cell r="M156" t="str">
            <v/>
          </cell>
          <cell r="O156" t="str">
            <v/>
          </cell>
          <cell r="P156" t="str">
            <v/>
          </cell>
          <cell r="R156" t="str">
            <v/>
          </cell>
          <cell r="S156" t="str">
            <v/>
          </cell>
          <cell r="U156" t="str">
            <v/>
          </cell>
          <cell r="V156" t="str">
            <v/>
          </cell>
          <cell r="X156" t="str">
            <v/>
          </cell>
          <cell r="Y156" t="str">
            <v/>
          </cell>
          <cell r="AA156" t="str">
            <v/>
          </cell>
          <cell r="AE156" t="str">
            <v/>
          </cell>
          <cell r="AG156" t="str">
            <v/>
          </cell>
          <cell r="AI156" t="str">
            <v/>
          </cell>
          <cell r="AK156" t="str">
            <v/>
          </cell>
          <cell r="AM156" t="str">
            <v/>
          </cell>
          <cell r="AO156" t="str">
            <v/>
          </cell>
          <cell r="AQ156" t="str">
            <v/>
          </cell>
          <cell r="AS156" t="str">
            <v/>
          </cell>
          <cell r="AU156" t="str">
            <v/>
          </cell>
          <cell r="AW156" t="str">
            <v/>
          </cell>
          <cell r="AY156" t="str">
            <v/>
          </cell>
          <cell r="BM156" t="str">
            <v/>
          </cell>
          <cell r="BO156" t="str">
            <v/>
          </cell>
          <cell r="BQ156" t="str">
            <v/>
          </cell>
          <cell r="BS156" t="str">
            <v/>
          </cell>
          <cell r="BU156" t="str">
            <v/>
          </cell>
          <cell r="BW156" t="str">
            <v/>
          </cell>
          <cell r="BY156" t="str">
            <v/>
          </cell>
          <cell r="CA156" t="str">
            <v/>
          </cell>
          <cell r="CC156" t="str">
            <v/>
          </cell>
          <cell r="CE156" t="str">
            <v/>
          </cell>
          <cell r="CG156" t="str">
            <v/>
          </cell>
          <cell r="CI156" t="str">
            <v/>
          </cell>
          <cell r="CJ156"/>
          <cell r="CK156" t="str">
            <v/>
          </cell>
          <cell r="CM156" t="str">
            <v/>
          </cell>
        </row>
        <row r="157">
          <cell r="A157" t="str">
            <v/>
          </cell>
          <cell r="C157" t="str">
            <v/>
          </cell>
          <cell r="D157" t="str">
            <v/>
          </cell>
          <cell r="F157" t="str">
            <v/>
          </cell>
          <cell r="G157" t="str">
            <v/>
          </cell>
          <cell r="I157" t="str">
            <v/>
          </cell>
          <cell r="J157" t="str">
            <v/>
          </cell>
          <cell r="L157" t="str">
            <v/>
          </cell>
          <cell r="M157" t="str">
            <v/>
          </cell>
          <cell r="O157" t="str">
            <v/>
          </cell>
          <cell r="P157" t="str">
            <v/>
          </cell>
          <cell r="R157" t="str">
            <v/>
          </cell>
          <cell r="S157" t="str">
            <v/>
          </cell>
          <cell r="U157" t="str">
            <v/>
          </cell>
          <cell r="V157" t="str">
            <v/>
          </cell>
          <cell r="X157" t="str">
            <v/>
          </cell>
          <cell r="Y157" t="str">
            <v/>
          </cell>
          <cell r="AA157" t="str">
            <v/>
          </cell>
          <cell r="AE157" t="str">
            <v/>
          </cell>
          <cell r="AG157" t="str">
            <v/>
          </cell>
          <cell r="AI157" t="str">
            <v/>
          </cell>
          <cell r="AK157" t="str">
            <v/>
          </cell>
          <cell r="AM157" t="str">
            <v/>
          </cell>
          <cell r="AO157" t="str">
            <v/>
          </cell>
          <cell r="AQ157" t="str">
            <v/>
          </cell>
          <cell r="AS157" t="str">
            <v/>
          </cell>
          <cell r="AU157" t="str">
            <v/>
          </cell>
          <cell r="AW157" t="str">
            <v/>
          </cell>
          <cell r="AY157" t="str">
            <v/>
          </cell>
          <cell r="BM157" t="str">
            <v/>
          </cell>
          <cell r="BO157" t="str">
            <v/>
          </cell>
          <cell r="BQ157" t="str">
            <v/>
          </cell>
          <cell r="BS157" t="str">
            <v/>
          </cell>
          <cell r="BU157" t="str">
            <v/>
          </cell>
          <cell r="BW157" t="str">
            <v/>
          </cell>
          <cell r="BY157" t="str">
            <v/>
          </cell>
          <cell r="CA157" t="str">
            <v/>
          </cell>
          <cell r="CC157" t="str">
            <v/>
          </cell>
          <cell r="CE157" t="str">
            <v/>
          </cell>
          <cell r="CG157" t="str">
            <v/>
          </cell>
          <cell r="CI157" t="str">
            <v/>
          </cell>
          <cell r="CJ157"/>
          <cell r="CK157" t="str">
            <v/>
          </cell>
          <cell r="CM157" t="str">
            <v/>
          </cell>
        </row>
        <row r="158">
          <cell r="A158" t="str">
            <v/>
          </cell>
          <cell r="C158" t="str">
            <v/>
          </cell>
          <cell r="D158" t="str">
            <v/>
          </cell>
          <cell r="F158" t="str">
            <v/>
          </cell>
          <cell r="G158" t="str">
            <v/>
          </cell>
          <cell r="I158" t="str">
            <v/>
          </cell>
          <cell r="J158" t="str">
            <v/>
          </cell>
          <cell r="L158" t="str">
            <v/>
          </cell>
          <cell r="M158" t="str">
            <v/>
          </cell>
          <cell r="O158" t="str">
            <v/>
          </cell>
          <cell r="P158" t="str">
            <v/>
          </cell>
          <cell r="R158" t="str">
            <v/>
          </cell>
          <cell r="S158" t="str">
            <v/>
          </cell>
          <cell r="U158" t="str">
            <v/>
          </cell>
          <cell r="V158" t="str">
            <v/>
          </cell>
          <cell r="X158" t="str">
            <v/>
          </cell>
          <cell r="Y158" t="str">
            <v/>
          </cell>
          <cell r="AA158" t="str">
            <v/>
          </cell>
          <cell r="AE158" t="str">
            <v/>
          </cell>
          <cell r="AG158" t="str">
            <v/>
          </cell>
          <cell r="AI158" t="str">
            <v/>
          </cell>
          <cell r="AK158" t="str">
            <v/>
          </cell>
          <cell r="AM158" t="str">
            <v/>
          </cell>
          <cell r="AO158" t="str">
            <v/>
          </cell>
          <cell r="AQ158" t="str">
            <v/>
          </cell>
          <cell r="AS158" t="str">
            <v/>
          </cell>
          <cell r="AU158" t="str">
            <v/>
          </cell>
          <cell r="AW158" t="str">
            <v/>
          </cell>
          <cell r="AY158" t="str">
            <v/>
          </cell>
          <cell r="BM158" t="str">
            <v/>
          </cell>
          <cell r="BO158" t="str">
            <v/>
          </cell>
          <cell r="BQ158" t="str">
            <v/>
          </cell>
          <cell r="BS158" t="str">
            <v/>
          </cell>
          <cell r="BU158" t="str">
            <v/>
          </cell>
          <cell r="BW158" t="str">
            <v/>
          </cell>
          <cell r="BY158" t="str">
            <v/>
          </cell>
          <cell r="CA158" t="str">
            <v/>
          </cell>
          <cell r="CC158" t="str">
            <v/>
          </cell>
          <cell r="CE158" t="str">
            <v/>
          </cell>
          <cell r="CG158" t="str">
            <v/>
          </cell>
          <cell r="CI158" t="str">
            <v/>
          </cell>
          <cell r="CJ158"/>
          <cell r="CK158" t="str">
            <v/>
          </cell>
          <cell r="CM158" t="str">
            <v/>
          </cell>
        </row>
        <row r="159">
          <cell r="A159" t="str">
            <v/>
          </cell>
          <cell r="C159" t="str">
            <v/>
          </cell>
          <cell r="D159" t="str">
            <v/>
          </cell>
          <cell r="F159" t="str">
            <v/>
          </cell>
          <cell r="G159" t="str">
            <v/>
          </cell>
          <cell r="I159" t="str">
            <v/>
          </cell>
          <cell r="J159" t="str">
            <v/>
          </cell>
          <cell r="L159" t="str">
            <v/>
          </cell>
          <cell r="M159" t="str">
            <v/>
          </cell>
          <cell r="O159" t="str">
            <v/>
          </cell>
          <cell r="P159" t="str">
            <v/>
          </cell>
          <cell r="R159" t="str">
            <v/>
          </cell>
          <cell r="S159" t="str">
            <v/>
          </cell>
          <cell r="U159" t="str">
            <v/>
          </cell>
          <cell r="V159" t="str">
            <v/>
          </cell>
          <cell r="X159" t="str">
            <v/>
          </cell>
          <cell r="Y159" t="str">
            <v/>
          </cell>
          <cell r="AA159" t="str">
            <v/>
          </cell>
          <cell r="AE159" t="str">
            <v/>
          </cell>
          <cell r="AG159" t="str">
            <v/>
          </cell>
          <cell r="AI159" t="str">
            <v/>
          </cell>
          <cell r="AK159" t="str">
            <v/>
          </cell>
          <cell r="AM159" t="str">
            <v/>
          </cell>
          <cell r="AO159" t="str">
            <v/>
          </cell>
          <cell r="AQ159" t="str">
            <v/>
          </cell>
          <cell r="AS159" t="str">
            <v/>
          </cell>
          <cell r="AU159" t="str">
            <v/>
          </cell>
          <cell r="AW159" t="str">
            <v/>
          </cell>
          <cell r="AY159" t="str">
            <v/>
          </cell>
          <cell r="BM159" t="str">
            <v/>
          </cell>
          <cell r="BO159" t="str">
            <v/>
          </cell>
          <cell r="BQ159" t="str">
            <v/>
          </cell>
          <cell r="BS159" t="str">
            <v/>
          </cell>
          <cell r="BU159" t="str">
            <v/>
          </cell>
          <cell r="BW159" t="str">
            <v/>
          </cell>
          <cell r="BY159" t="str">
            <v/>
          </cell>
          <cell r="CA159" t="str">
            <v/>
          </cell>
          <cell r="CC159" t="str">
            <v/>
          </cell>
          <cell r="CE159" t="str">
            <v/>
          </cell>
          <cell r="CG159" t="str">
            <v/>
          </cell>
          <cell r="CI159" t="str">
            <v/>
          </cell>
          <cell r="CJ159"/>
          <cell r="CK159" t="str">
            <v/>
          </cell>
          <cell r="CM159" t="str">
            <v/>
          </cell>
        </row>
        <row r="160">
          <cell r="A160" t="str">
            <v/>
          </cell>
          <cell r="C160" t="str">
            <v/>
          </cell>
          <cell r="D160" t="str">
            <v/>
          </cell>
          <cell r="F160" t="str">
            <v/>
          </cell>
          <cell r="G160" t="str">
            <v/>
          </cell>
          <cell r="I160" t="str">
            <v/>
          </cell>
          <cell r="J160" t="str">
            <v/>
          </cell>
          <cell r="L160" t="str">
            <v/>
          </cell>
          <cell r="M160" t="str">
            <v/>
          </cell>
          <cell r="O160" t="str">
            <v/>
          </cell>
          <cell r="P160" t="str">
            <v/>
          </cell>
          <cell r="R160" t="str">
            <v/>
          </cell>
          <cell r="S160" t="str">
            <v/>
          </cell>
          <cell r="U160" t="str">
            <v/>
          </cell>
          <cell r="V160" t="str">
            <v/>
          </cell>
          <cell r="X160" t="str">
            <v/>
          </cell>
          <cell r="Y160" t="str">
            <v/>
          </cell>
          <cell r="AA160" t="str">
            <v/>
          </cell>
          <cell r="AE160" t="str">
            <v/>
          </cell>
          <cell r="AG160" t="str">
            <v/>
          </cell>
          <cell r="AI160" t="str">
            <v/>
          </cell>
          <cell r="AK160" t="str">
            <v/>
          </cell>
          <cell r="AM160" t="str">
            <v/>
          </cell>
          <cell r="AO160" t="str">
            <v/>
          </cell>
          <cell r="AQ160" t="str">
            <v/>
          </cell>
          <cell r="AS160" t="str">
            <v/>
          </cell>
          <cell r="AU160" t="str">
            <v/>
          </cell>
          <cell r="AW160" t="str">
            <v/>
          </cell>
          <cell r="AY160" t="str">
            <v/>
          </cell>
          <cell r="BM160" t="str">
            <v/>
          </cell>
          <cell r="BO160" t="str">
            <v/>
          </cell>
          <cell r="BQ160" t="str">
            <v/>
          </cell>
          <cell r="BS160" t="str">
            <v/>
          </cell>
          <cell r="BU160" t="str">
            <v/>
          </cell>
          <cell r="BW160" t="str">
            <v/>
          </cell>
          <cell r="BY160" t="str">
            <v/>
          </cell>
          <cell r="CA160" t="str">
            <v/>
          </cell>
          <cell r="CC160" t="str">
            <v/>
          </cell>
          <cell r="CE160" t="str">
            <v/>
          </cell>
          <cell r="CG160" t="str">
            <v/>
          </cell>
          <cell r="CI160" t="str">
            <v/>
          </cell>
          <cell r="CJ160"/>
          <cell r="CK160" t="str">
            <v/>
          </cell>
          <cell r="CM160" t="str">
            <v/>
          </cell>
        </row>
        <row r="161">
          <cell r="A161" t="str">
            <v/>
          </cell>
          <cell r="C161" t="str">
            <v/>
          </cell>
          <cell r="D161" t="str">
            <v/>
          </cell>
          <cell r="F161" t="str">
            <v/>
          </cell>
          <cell r="G161" t="str">
            <v/>
          </cell>
          <cell r="I161" t="str">
            <v/>
          </cell>
          <cell r="J161" t="str">
            <v/>
          </cell>
          <cell r="L161" t="str">
            <v/>
          </cell>
          <cell r="M161" t="str">
            <v/>
          </cell>
          <cell r="O161" t="str">
            <v/>
          </cell>
          <cell r="P161" t="str">
            <v/>
          </cell>
          <cell r="R161" t="str">
            <v/>
          </cell>
          <cell r="S161" t="str">
            <v/>
          </cell>
          <cell r="U161" t="str">
            <v/>
          </cell>
          <cell r="V161" t="str">
            <v/>
          </cell>
          <cell r="X161" t="str">
            <v/>
          </cell>
          <cell r="Y161" t="str">
            <v/>
          </cell>
          <cell r="AA161" t="str">
            <v/>
          </cell>
          <cell r="AE161" t="str">
            <v/>
          </cell>
          <cell r="AG161" t="str">
            <v/>
          </cell>
          <cell r="AI161" t="str">
            <v/>
          </cell>
          <cell r="AK161" t="str">
            <v/>
          </cell>
          <cell r="AM161" t="str">
            <v/>
          </cell>
          <cell r="AO161" t="str">
            <v/>
          </cell>
          <cell r="AQ161" t="str">
            <v/>
          </cell>
          <cell r="AS161" t="str">
            <v/>
          </cell>
          <cell r="AU161" t="str">
            <v/>
          </cell>
          <cell r="AW161" t="str">
            <v/>
          </cell>
          <cell r="AY161" t="str">
            <v/>
          </cell>
          <cell r="BM161" t="str">
            <v/>
          </cell>
          <cell r="BO161" t="str">
            <v/>
          </cell>
          <cell r="BQ161" t="str">
            <v/>
          </cell>
          <cell r="BS161" t="str">
            <v/>
          </cell>
          <cell r="BU161" t="str">
            <v/>
          </cell>
          <cell r="BW161" t="str">
            <v/>
          </cell>
          <cell r="BY161" t="str">
            <v/>
          </cell>
          <cell r="CA161" t="str">
            <v/>
          </cell>
          <cell r="CC161" t="str">
            <v/>
          </cell>
          <cell r="CE161" t="str">
            <v/>
          </cell>
          <cell r="CG161" t="str">
            <v/>
          </cell>
          <cell r="CI161" t="str">
            <v/>
          </cell>
          <cell r="CJ161"/>
          <cell r="CK161" t="str">
            <v/>
          </cell>
          <cell r="CM161" t="str">
            <v/>
          </cell>
        </row>
        <row r="162">
          <cell r="A162" t="str">
            <v/>
          </cell>
          <cell r="C162" t="str">
            <v/>
          </cell>
          <cell r="D162" t="str">
            <v/>
          </cell>
          <cell r="F162" t="str">
            <v/>
          </cell>
          <cell r="G162" t="str">
            <v/>
          </cell>
          <cell r="I162" t="str">
            <v/>
          </cell>
          <cell r="J162" t="str">
            <v/>
          </cell>
          <cell r="L162" t="str">
            <v/>
          </cell>
          <cell r="M162" t="str">
            <v/>
          </cell>
          <cell r="O162" t="str">
            <v/>
          </cell>
          <cell r="P162" t="str">
            <v/>
          </cell>
          <cell r="R162" t="str">
            <v/>
          </cell>
          <cell r="S162" t="str">
            <v/>
          </cell>
          <cell r="U162" t="str">
            <v/>
          </cell>
          <cell r="V162" t="str">
            <v/>
          </cell>
          <cell r="X162" t="str">
            <v/>
          </cell>
          <cell r="Y162" t="str">
            <v/>
          </cell>
          <cell r="AA162" t="str">
            <v/>
          </cell>
          <cell r="AE162" t="str">
            <v/>
          </cell>
          <cell r="AG162" t="str">
            <v/>
          </cell>
          <cell r="AI162" t="str">
            <v/>
          </cell>
          <cell r="AK162" t="str">
            <v/>
          </cell>
          <cell r="AM162" t="str">
            <v/>
          </cell>
          <cell r="AO162" t="str">
            <v/>
          </cell>
          <cell r="AQ162" t="str">
            <v/>
          </cell>
          <cell r="AS162" t="str">
            <v/>
          </cell>
          <cell r="AU162" t="str">
            <v/>
          </cell>
          <cell r="AW162" t="str">
            <v/>
          </cell>
          <cell r="AY162" t="str">
            <v/>
          </cell>
          <cell r="BM162" t="str">
            <v/>
          </cell>
          <cell r="BO162" t="str">
            <v/>
          </cell>
          <cell r="BQ162" t="str">
            <v/>
          </cell>
          <cell r="BS162" t="str">
            <v/>
          </cell>
          <cell r="BU162" t="str">
            <v/>
          </cell>
          <cell r="BW162" t="str">
            <v/>
          </cell>
          <cell r="BY162" t="str">
            <v/>
          </cell>
          <cell r="CA162" t="str">
            <v/>
          </cell>
          <cell r="CC162" t="str">
            <v/>
          </cell>
          <cell r="CE162" t="str">
            <v/>
          </cell>
          <cell r="CG162" t="str">
            <v/>
          </cell>
          <cell r="CI162" t="str">
            <v/>
          </cell>
          <cell r="CJ162"/>
          <cell r="CK162" t="str">
            <v/>
          </cell>
          <cell r="CM162" t="str">
            <v/>
          </cell>
        </row>
        <row r="163">
          <cell r="A163" t="str">
            <v/>
          </cell>
          <cell r="C163" t="str">
            <v/>
          </cell>
          <cell r="D163" t="str">
            <v/>
          </cell>
          <cell r="F163" t="str">
            <v/>
          </cell>
          <cell r="G163" t="str">
            <v/>
          </cell>
          <cell r="I163" t="str">
            <v/>
          </cell>
          <cell r="J163" t="str">
            <v/>
          </cell>
          <cell r="L163" t="str">
            <v/>
          </cell>
          <cell r="M163" t="str">
            <v/>
          </cell>
          <cell r="O163" t="str">
            <v/>
          </cell>
          <cell r="P163" t="str">
            <v/>
          </cell>
          <cell r="R163" t="str">
            <v/>
          </cell>
          <cell r="S163" t="str">
            <v/>
          </cell>
          <cell r="U163" t="str">
            <v/>
          </cell>
          <cell r="V163" t="str">
            <v/>
          </cell>
          <cell r="X163" t="str">
            <v/>
          </cell>
          <cell r="Y163" t="str">
            <v/>
          </cell>
          <cell r="AA163" t="str">
            <v/>
          </cell>
          <cell r="AE163" t="str">
            <v/>
          </cell>
          <cell r="AG163" t="str">
            <v/>
          </cell>
          <cell r="AI163" t="str">
            <v/>
          </cell>
          <cell r="AK163" t="str">
            <v/>
          </cell>
          <cell r="AM163" t="str">
            <v/>
          </cell>
          <cell r="AO163" t="str">
            <v/>
          </cell>
          <cell r="AQ163" t="str">
            <v/>
          </cell>
          <cell r="AS163" t="str">
            <v/>
          </cell>
          <cell r="AU163" t="str">
            <v/>
          </cell>
          <cell r="AW163" t="str">
            <v/>
          </cell>
          <cell r="AY163" t="str">
            <v/>
          </cell>
          <cell r="BM163" t="str">
            <v/>
          </cell>
          <cell r="BO163" t="str">
            <v/>
          </cell>
          <cell r="BQ163" t="str">
            <v/>
          </cell>
          <cell r="BS163" t="str">
            <v/>
          </cell>
          <cell r="BU163" t="str">
            <v/>
          </cell>
          <cell r="BW163" t="str">
            <v/>
          </cell>
          <cell r="BY163" t="str">
            <v/>
          </cell>
          <cell r="CA163" t="str">
            <v/>
          </cell>
          <cell r="CC163" t="str">
            <v/>
          </cell>
          <cell r="CE163" t="str">
            <v/>
          </cell>
          <cell r="CG163" t="str">
            <v/>
          </cell>
          <cell r="CI163" t="str">
            <v/>
          </cell>
          <cell r="CJ163"/>
          <cell r="CK163" t="str">
            <v/>
          </cell>
          <cell r="CM163" t="str">
            <v/>
          </cell>
        </row>
        <row r="164">
          <cell r="A164" t="str">
            <v/>
          </cell>
          <cell r="C164" t="str">
            <v/>
          </cell>
          <cell r="D164" t="str">
            <v/>
          </cell>
          <cell r="F164" t="str">
            <v/>
          </cell>
          <cell r="G164" t="str">
            <v/>
          </cell>
          <cell r="I164" t="str">
            <v/>
          </cell>
          <cell r="J164" t="str">
            <v/>
          </cell>
          <cell r="L164" t="str">
            <v/>
          </cell>
          <cell r="M164" t="str">
            <v/>
          </cell>
          <cell r="O164" t="str">
            <v/>
          </cell>
          <cell r="P164" t="str">
            <v/>
          </cell>
          <cell r="R164" t="str">
            <v/>
          </cell>
          <cell r="S164" t="str">
            <v/>
          </cell>
          <cell r="U164" t="str">
            <v/>
          </cell>
          <cell r="V164" t="str">
            <v/>
          </cell>
          <cell r="X164" t="str">
            <v/>
          </cell>
          <cell r="Y164" t="str">
            <v/>
          </cell>
          <cell r="AA164" t="str">
            <v/>
          </cell>
          <cell r="AE164" t="str">
            <v/>
          </cell>
          <cell r="AG164" t="str">
            <v/>
          </cell>
          <cell r="AI164" t="str">
            <v/>
          </cell>
          <cell r="AK164" t="str">
            <v/>
          </cell>
          <cell r="AM164" t="str">
            <v/>
          </cell>
          <cell r="AO164" t="str">
            <v/>
          </cell>
          <cell r="AQ164" t="str">
            <v/>
          </cell>
          <cell r="AS164" t="str">
            <v/>
          </cell>
          <cell r="AU164" t="str">
            <v/>
          </cell>
          <cell r="AW164" t="str">
            <v/>
          </cell>
          <cell r="AY164" t="str">
            <v/>
          </cell>
          <cell r="BM164" t="str">
            <v/>
          </cell>
          <cell r="BO164" t="str">
            <v/>
          </cell>
          <cell r="BQ164" t="str">
            <v/>
          </cell>
          <cell r="BS164" t="str">
            <v/>
          </cell>
          <cell r="BU164" t="str">
            <v/>
          </cell>
          <cell r="BW164" t="str">
            <v/>
          </cell>
          <cell r="BY164" t="str">
            <v/>
          </cell>
          <cell r="CA164" t="str">
            <v/>
          </cell>
          <cell r="CC164" t="str">
            <v/>
          </cell>
          <cell r="CE164" t="str">
            <v/>
          </cell>
          <cell r="CG164" t="str">
            <v/>
          </cell>
          <cell r="CI164" t="str">
            <v/>
          </cell>
          <cell r="CJ164"/>
          <cell r="CK164" t="str">
            <v/>
          </cell>
          <cell r="CM164" t="str">
            <v/>
          </cell>
        </row>
        <row r="165">
          <cell r="A165" t="str">
            <v/>
          </cell>
          <cell r="C165" t="str">
            <v/>
          </cell>
          <cell r="D165" t="str">
            <v/>
          </cell>
          <cell r="F165" t="str">
            <v/>
          </cell>
          <cell r="G165" t="str">
            <v/>
          </cell>
          <cell r="I165" t="str">
            <v/>
          </cell>
          <cell r="J165" t="str">
            <v/>
          </cell>
          <cell r="L165" t="str">
            <v/>
          </cell>
          <cell r="M165" t="str">
            <v/>
          </cell>
          <cell r="O165" t="str">
            <v/>
          </cell>
          <cell r="P165" t="str">
            <v/>
          </cell>
          <cell r="R165" t="str">
            <v/>
          </cell>
          <cell r="S165" t="str">
            <v/>
          </cell>
          <cell r="U165" t="str">
            <v/>
          </cell>
          <cell r="V165" t="str">
            <v/>
          </cell>
          <cell r="X165" t="str">
            <v/>
          </cell>
          <cell r="Y165" t="str">
            <v/>
          </cell>
          <cell r="AA165" t="str">
            <v/>
          </cell>
          <cell r="AE165" t="str">
            <v/>
          </cell>
          <cell r="AG165" t="str">
            <v/>
          </cell>
          <cell r="AI165" t="str">
            <v/>
          </cell>
          <cell r="AK165" t="str">
            <v/>
          </cell>
          <cell r="AM165" t="str">
            <v/>
          </cell>
          <cell r="AO165" t="str">
            <v/>
          </cell>
          <cell r="AQ165" t="str">
            <v/>
          </cell>
          <cell r="AS165" t="str">
            <v/>
          </cell>
          <cell r="AU165" t="str">
            <v/>
          </cell>
          <cell r="AW165" t="str">
            <v/>
          </cell>
          <cell r="AY165" t="str">
            <v/>
          </cell>
          <cell r="BM165" t="str">
            <v/>
          </cell>
          <cell r="BO165" t="str">
            <v/>
          </cell>
          <cell r="BQ165" t="str">
            <v/>
          </cell>
          <cell r="BS165" t="str">
            <v/>
          </cell>
          <cell r="BU165" t="str">
            <v/>
          </cell>
          <cell r="BW165" t="str">
            <v/>
          </cell>
          <cell r="BY165" t="str">
            <v/>
          </cell>
          <cell r="CA165" t="str">
            <v/>
          </cell>
          <cell r="CC165" t="str">
            <v/>
          </cell>
          <cell r="CE165" t="str">
            <v/>
          </cell>
          <cell r="CG165" t="str">
            <v/>
          </cell>
          <cell r="CI165" t="str">
            <v/>
          </cell>
          <cell r="CJ165"/>
          <cell r="CK165" t="str">
            <v/>
          </cell>
          <cell r="CM165" t="str">
            <v/>
          </cell>
        </row>
        <row r="166">
          <cell r="A166" t="str">
            <v/>
          </cell>
          <cell r="C166" t="str">
            <v/>
          </cell>
          <cell r="D166" t="str">
            <v/>
          </cell>
          <cell r="F166" t="str">
            <v/>
          </cell>
          <cell r="G166" t="str">
            <v/>
          </cell>
          <cell r="I166" t="str">
            <v/>
          </cell>
          <cell r="J166" t="str">
            <v/>
          </cell>
          <cell r="L166" t="str">
            <v/>
          </cell>
          <cell r="M166" t="str">
            <v/>
          </cell>
          <cell r="O166" t="str">
            <v/>
          </cell>
          <cell r="P166" t="str">
            <v/>
          </cell>
          <cell r="R166" t="str">
            <v/>
          </cell>
          <cell r="S166" t="str">
            <v/>
          </cell>
          <cell r="U166" t="str">
            <v/>
          </cell>
          <cell r="V166" t="str">
            <v/>
          </cell>
          <cell r="X166" t="str">
            <v/>
          </cell>
          <cell r="Y166" t="str">
            <v/>
          </cell>
          <cell r="AA166" t="str">
            <v/>
          </cell>
          <cell r="AE166" t="str">
            <v/>
          </cell>
          <cell r="AG166" t="str">
            <v/>
          </cell>
          <cell r="AI166" t="str">
            <v/>
          </cell>
          <cell r="AK166" t="str">
            <v/>
          </cell>
          <cell r="AM166" t="str">
            <v/>
          </cell>
          <cell r="AO166" t="str">
            <v/>
          </cell>
          <cell r="AQ166" t="str">
            <v/>
          </cell>
          <cell r="AS166" t="str">
            <v/>
          </cell>
          <cell r="AU166" t="str">
            <v/>
          </cell>
          <cell r="AW166" t="str">
            <v/>
          </cell>
          <cell r="AY166" t="str">
            <v/>
          </cell>
          <cell r="BM166" t="str">
            <v/>
          </cell>
          <cell r="BO166" t="str">
            <v/>
          </cell>
          <cell r="BQ166" t="str">
            <v/>
          </cell>
          <cell r="BS166" t="str">
            <v/>
          </cell>
          <cell r="BU166" t="str">
            <v/>
          </cell>
          <cell r="BW166" t="str">
            <v/>
          </cell>
          <cell r="BY166" t="str">
            <v/>
          </cell>
          <cell r="CA166" t="str">
            <v/>
          </cell>
          <cell r="CC166" t="str">
            <v/>
          </cell>
          <cell r="CE166" t="str">
            <v/>
          </cell>
          <cell r="CG166" t="str">
            <v/>
          </cell>
          <cell r="CI166" t="str">
            <v/>
          </cell>
          <cell r="CJ166"/>
          <cell r="CK166" t="str">
            <v/>
          </cell>
          <cell r="CM166" t="str">
            <v/>
          </cell>
        </row>
        <row r="167">
          <cell r="A167" t="str">
            <v/>
          </cell>
          <cell r="C167" t="str">
            <v/>
          </cell>
          <cell r="D167" t="str">
            <v/>
          </cell>
          <cell r="F167" t="str">
            <v/>
          </cell>
          <cell r="G167" t="str">
            <v/>
          </cell>
          <cell r="I167" t="str">
            <v/>
          </cell>
          <cell r="J167" t="str">
            <v/>
          </cell>
          <cell r="L167" t="str">
            <v/>
          </cell>
          <cell r="M167" t="str">
            <v/>
          </cell>
          <cell r="O167" t="str">
            <v/>
          </cell>
          <cell r="P167" t="str">
            <v/>
          </cell>
          <cell r="R167" t="str">
            <v/>
          </cell>
          <cell r="S167" t="str">
            <v/>
          </cell>
          <cell r="U167" t="str">
            <v/>
          </cell>
          <cell r="V167" t="str">
            <v/>
          </cell>
          <cell r="X167" t="str">
            <v/>
          </cell>
          <cell r="Y167" t="str">
            <v/>
          </cell>
          <cell r="AA167" t="str">
            <v/>
          </cell>
          <cell r="AE167" t="str">
            <v/>
          </cell>
          <cell r="AG167" t="str">
            <v/>
          </cell>
          <cell r="AI167" t="str">
            <v/>
          </cell>
          <cell r="AK167" t="str">
            <v/>
          </cell>
          <cell r="AM167" t="str">
            <v/>
          </cell>
          <cell r="AO167" t="str">
            <v/>
          </cell>
          <cell r="AQ167" t="str">
            <v/>
          </cell>
          <cell r="AS167" t="str">
            <v/>
          </cell>
          <cell r="AU167" t="str">
            <v/>
          </cell>
          <cell r="AW167" t="str">
            <v/>
          </cell>
          <cell r="AY167" t="str">
            <v/>
          </cell>
          <cell r="BM167" t="str">
            <v/>
          </cell>
          <cell r="BO167" t="str">
            <v/>
          </cell>
          <cell r="BQ167" t="str">
            <v/>
          </cell>
          <cell r="BS167" t="str">
            <v/>
          </cell>
          <cell r="BU167" t="str">
            <v/>
          </cell>
          <cell r="BW167" t="str">
            <v/>
          </cell>
          <cell r="BY167" t="str">
            <v/>
          </cell>
          <cell r="CA167" t="str">
            <v/>
          </cell>
          <cell r="CC167" t="str">
            <v/>
          </cell>
          <cell r="CE167" t="str">
            <v/>
          </cell>
          <cell r="CG167" t="str">
            <v/>
          </cell>
          <cell r="CI167" t="str">
            <v/>
          </cell>
          <cell r="CJ167"/>
          <cell r="CK167" t="str">
            <v/>
          </cell>
          <cell r="CM167" t="str">
            <v/>
          </cell>
        </row>
        <row r="168">
          <cell r="A168" t="str">
            <v/>
          </cell>
          <cell r="C168" t="str">
            <v/>
          </cell>
          <cell r="D168" t="str">
            <v/>
          </cell>
          <cell r="F168" t="str">
            <v/>
          </cell>
          <cell r="G168" t="str">
            <v/>
          </cell>
          <cell r="I168" t="str">
            <v/>
          </cell>
          <cell r="J168" t="str">
            <v/>
          </cell>
          <cell r="L168" t="str">
            <v/>
          </cell>
          <cell r="M168" t="str">
            <v/>
          </cell>
          <cell r="O168" t="str">
            <v/>
          </cell>
          <cell r="P168" t="str">
            <v/>
          </cell>
          <cell r="R168" t="str">
            <v/>
          </cell>
          <cell r="S168" t="str">
            <v/>
          </cell>
          <cell r="U168" t="str">
            <v/>
          </cell>
          <cell r="V168" t="str">
            <v/>
          </cell>
          <cell r="X168" t="str">
            <v/>
          </cell>
          <cell r="Y168" t="str">
            <v/>
          </cell>
          <cell r="AA168" t="str">
            <v/>
          </cell>
          <cell r="AE168" t="str">
            <v/>
          </cell>
          <cell r="AG168" t="str">
            <v/>
          </cell>
          <cell r="AI168" t="str">
            <v/>
          </cell>
          <cell r="AK168" t="str">
            <v/>
          </cell>
          <cell r="AM168" t="str">
            <v/>
          </cell>
          <cell r="AO168" t="str">
            <v/>
          </cell>
          <cell r="AQ168" t="str">
            <v/>
          </cell>
          <cell r="AS168" t="str">
            <v/>
          </cell>
          <cell r="AU168" t="str">
            <v/>
          </cell>
          <cell r="AW168" t="str">
            <v/>
          </cell>
          <cell r="AY168" t="str">
            <v/>
          </cell>
          <cell r="BM168" t="str">
            <v/>
          </cell>
          <cell r="BO168" t="str">
            <v/>
          </cell>
          <cell r="BQ168" t="str">
            <v/>
          </cell>
          <cell r="BS168" t="str">
            <v/>
          </cell>
          <cell r="BU168" t="str">
            <v/>
          </cell>
          <cell r="BW168" t="str">
            <v/>
          </cell>
          <cell r="BY168" t="str">
            <v/>
          </cell>
          <cell r="CA168" t="str">
            <v/>
          </cell>
          <cell r="CC168" t="str">
            <v/>
          </cell>
          <cell r="CE168" t="str">
            <v/>
          </cell>
          <cell r="CG168" t="str">
            <v/>
          </cell>
          <cell r="CI168" t="str">
            <v/>
          </cell>
          <cell r="CJ168"/>
          <cell r="CK168" t="str">
            <v/>
          </cell>
          <cell r="CM168" t="str">
            <v/>
          </cell>
        </row>
        <row r="169">
          <cell r="A169" t="str">
            <v/>
          </cell>
          <cell r="C169" t="str">
            <v/>
          </cell>
          <cell r="D169" t="str">
            <v/>
          </cell>
          <cell r="F169" t="str">
            <v/>
          </cell>
          <cell r="G169" t="str">
            <v/>
          </cell>
          <cell r="I169" t="str">
            <v/>
          </cell>
          <cell r="J169" t="str">
            <v/>
          </cell>
          <cell r="L169" t="str">
            <v/>
          </cell>
          <cell r="M169" t="str">
            <v/>
          </cell>
          <cell r="O169" t="str">
            <v/>
          </cell>
          <cell r="P169" t="str">
            <v/>
          </cell>
          <cell r="R169" t="str">
            <v/>
          </cell>
          <cell r="S169" t="str">
            <v/>
          </cell>
          <cell r="U169" t="str">
            <v/>
          </cell>
          <cell r="V169" t="str">
            <v/>
          </cell>
          <cell r="X169" t="str">
            <v/>
          </cell>
          <cell r="Y169" t="str">
            <v/>
          </cell>
          <cell r="AA169" t="str">
            <v/>
          </cell>
          <cell r="AE169" t="str">
            <v/>
          </cell>
          <cell r="AG169" t="str">
            <v/>
          </cell>
          <cell r="AI169" t="str">
            <v/>
          </cell>
          <cell r="AK169" t="str">
            <v/>
          </cell>
          <cell r="AM169" t="str">
            <v/>
          </cell>
          <cell r="AO169" t="str">
            <v/>
          </cell>
          <cell r="AQ169" t="str">
            <v/>
          </cell>
          <cell r="AS169" t="str">
            <v/>
          </cell>
          <cell r="AU169" t="str">
            <v/>
          </cell>
          <cell r="AW169" t="str">
            <v/>
          </cell>
          <cell r="AY169" t="str">
            <v/>
          </cell>
          <cell r="BM169" t="str">
            <v/>
          </cell>
          <cell r="BO169" t="str">
            <v/>
          </cell>
          <cell r="BQ169" t="str">
            <v/>
          </cell>
          <cell r="BS169" t="str">
            <v/>
          </cell>
          <cell r="BU169" t="str">
            <v/>
          </cell>
          <cell r="BW169" t="str">
            <v/>
          </cell>
          <cell r="BY169" t="str">
            <v/>
          </cell>
          <cell r="CA169" t="str">
            <v/>
          </cell>
          <cell r="CC169" t="str">
            <v/>
          </cell>
          <cell r="CE169" t="str">
            <v/>
          </cell>
          <cell r="CG169" t="str">
            <v/>
          </cell>
          <cell r="CI169" t="str">
            <v/>
          </cell>
          <cell r="CJ169"/>
          <cell r="CK169" t="str">
            <v/>
          </cell>
          <cell r="CM169" t="str">
            <v/>
          </cell>
        </row>
        <row r="170">
          <cell r="A170" t="str">
            <v/>
          </cell>
          <cell r="C170" t="str">
            <v/>
          </cell>
          <cell r="D170" t="str">
            <v/>
          </cell>
          <cell r="F170" t="str">
            <v/>
          </cell>
          <cell r="G170" t="str">
            <v/>
          </cell>
          <cell r="I170" t="str">
            <v/>
          </cell>
          <cell r="J170" t="str">
            <v/>
          </cell>
          <cell r="L170" t="str">
            <v/>
          </cell>
          <cell r="M170" t="str">
            <v/>
          </cell>
          <cell r="O170" t="str">
            <v/>
          </cell>
          <cell r="P170" t="str">
            <v/>
          </cell>
          <cell r="R170" t="str">
            <v/>
          </cell>
          <cell r="S170" t="str">
            <v/>
          </cell>
          <cell r="U170" t="str">
            <v/>
          </cell>
          <cell r="V170" t="str">
            <v/>
          </cell>
          <cell r="X170" t="str">
            <v/>
          </cell>
          <cell r="Y170" t="str">
            <v/>
          </cell>
          <cell r="AA170" t="str">
            <v/>
          </cell>
          <cell r="AE170" t="str">
            <v/>
          </cell>
          <cell r="AG170" t="str">
            <v/>
          </cell>
          <cell r="AI170" t="str">
            <v/>
          </cell>
          <cell r="AK170" t="str">
            <v/>
          </cell>
          <cell r="AM170" t="str">
            <v/>
          </cell>
          <cell r="AO170" t="str">
            <v/>
          </cell>
          <cell r="AQ170" t="str">
            <v/>
          </cell>
          <cell r="AS170" t="str">
            <v/>
          </cell>
          <cell r="AU170" t="str">
            <v/>
          </cell>
          <cell r="AW170" t="str">
            <v/>
          </cell>
          <cell r="AY170" t="str">
            <v/>
          </cell>
          <cell r="BM170" t="str">
            <v/>
          </cell>
          <cell r="BO170" t="str">
            <v/>
          </cell>
          <cell r="BQ170" t="str">
            <v/>
          </cell>
          <cell r="BS170" t="str">
            <v/>
          </cell>
          <cell r="BU170" t="str">
            <v/>
          </cell>
          <cell r="BW170" t="str">
            <v/>
          </cell>
          <cell r="BY170" t="str">
            <v/>
          </cell>
          <cell r="CA170" t="str">
            <v/>
          </cell>
          <cell r="CC170" t="str">
            <v/>
          </cell>
          <cell r="CE170" t="str">
            <v/>
          </cell>
          <cell r="CG170" t="str">
            <v/>
          </cell>
          <cell r="CI170" t="str">
            <v/>
          </cell>
          <cell r="CJ170"/>
          <cell r="CK170" t="str">
            <v/>
          </cell>
          <cell r="CM170" t="str">
            <v/>
          </cell>
        </row>
        <row r="171">
          <cell r="A171" t="str">
            <v/>
          </cell>
          <cell r="C171" t="str">
            <v/>
          </cell>
          <cell r="D171" t="str">
            <v/>
          </cell>
          <cell r="F171" t="str">
            <v/>
          </cell>
          <cell r="G171" t="str">
            <v/>
          </cell>
          <cell r="I171" t="str">
            <v/>
          </cell>
          <cell r="J171" t="str">
            <v/>
          </cell>
          <cell r="L171" t="str">
            <v/>
          </cell>
          <cell r="M171" t="str">
            <v/>
          </cell>
          <cell r="O171" t="str">
            <v/>
          </cell>
          <cell r="P171" t="str">
            <v/>
          </cell>
          <cell r="R171" t="str">
            <v/>
          </cell>
          <cell r="S171" t="str">
            <v/>
          </cell>
          <cell r="U171" t="str">
            <v/>
          </cell>
          <cell r="V171" t="str">
            <v/>
          </cell>
          <cell r="X171" t="str">
            <v/>
          </cell>
          <cell r="Y171" t="str">
            <v/>
          </cell>
          <cell r="AA171" t="str">
            <v/>
          </cell>
          <cell r="AE171" t="str">
            <v/>
          </cell>
          <cell r="AG171" t="str">
            <v/>
          </cell>
          <cell r="AI171" t="str">
            <v/>
          </cell>
          <cell r="AK171" t="str">
            <v/>
          </cell>
          <cell r="AM171" t="str">
            <v/>
          </cell>
          <cell r="AO171" t="str">
            <v/>
          </cell>
          <cell r="AQ171" t="str">
            <v/>
          </cell>
          <cell r="AS171" t="str">
            <v/>
          </cell>
          <cell r="AU171" t="str">
            <v/>
          </cell>
          <cell r="AW171" t="str">
            <v/>
          </cell>
          <cell r="AY171" t="str">
            <v/>
          </cell>
          <cell r="BM171" t="str">
            <v/>
          </cell>
          <cell r="BO171" t="str">
            <v/>
          </cell>
          <cell r="BQ171" t="str">
            <v/>
          </cell>
          <cell r="BS171" t="str">
            <v/>
          </cell>
          <cell r="BU171" t="str">
            <v/>
          </cell>
          <cell r="BW171" t="str">
            <v/>
          </cell>
          <cell r="BY171" t="str">
            <v/>
          </cell>
          <cell r="CA171" t="str">
            <v/>
          </cell>
          <cell r="CC171" t="str">
            <v/>
          </cell>
          <cell r="CE171" t="str">
            <v/>
          </cell>
          <cell r="CG171" t="str">
            <v/>
          </cell>
          <cell r="CI171" t="str">
            <v/>
          </cell>
          <cell r="CJ171"/>
          <cell r="CK171" t="str">
            <v/>
          </cell>
          <cell r="CM171" t="str">
            <v/>
          </cell>
        </row>
        <row r="172">
          <cell r="A172" t="str">
            <v/>
          </cell>
          <cell r="C172" t="str">
            <v/>
          </cell>
          <cell r="D172" t="str">
            <v/>
          </cell>
          <cell r="F172" t="str">
            <v/>
          </cell>
          <cell r="G172" t="str">
            <v/>
          </cell>
          <cell r="I172" t="str">
            <v/>
          </cell>
          <cell r="J172" t="str">
            <v/>
          </cell>
          <cell r="L172" t="str">
            <v/>
          </cell>
          <cell r="M172" t="str">
            <v/>
          </cell>
          <cell r="O172" t="str">
            <v/>
          </cell>
          <cell r="P172" t="str">
            <v/>
          </cell>
          <cell r="R172" t="str">
            <v/>
          </cell>
          <cell r="S172" t="str">
            <v/>
          </cell>
          <cell r="U172" t="str">
            <v/>
          </cell>
          <cell r="V172" t="str">
            <v/>
          </cell>
          <cell r="X172" t="str">
            <v/>
          </cell>
          <cell r="Y172" t="str">
            <v/>
          </cell>
          <cell r="AA172" t="str">
            <v/>
          </cell>
          <cell r="AE172" t="str">
            <v/>
          </cell>
          <cell r="AG172" t="str">
            <v/>
          </cell>
          <cell r="AI172" t="str">
            <v/>
          </cell>
          <cell r="AK172" t="str">
            <v/>
          </cell>
          <cell r="AM172" t="str">
            <v/>
          </cell>
          <cell r="AO172" t="str">
            <v/>
          </cell>
          <cell r="AQ172" t="str">
            <v/>
          </cell>
          <cell r="AS172" t="str">
            <v/>
          </cell>
          <cell r="AU172" t="str">
            <v/>
          </cell>
          <cell r="AW172" t="str">
            <v/>
          </cell>
          <cell r="AY172" t="str">
            <v/>
          </cell>
          <cell r="BM172" t="str">
            <v/>
          </cell>
          <cell r="BO172" t="str">
            <v/>
          </cell>
          <cell r="BQ172" t="str">
            <v/>
          </cell>
          <cell r="BS172" t="str">
            <v/>
          </cell>
          <cell r="BU172" t="str">
            <v/>
          </cell>
          <cell r="BW172" t="str">
            <v/>
          </cell>
          <cell r="BY172" t="str">
            <v/>
          </cell>
          <cell r="CA172" t="str">
            <v/>
          </cell>
          <cell r="CC172" t="str">
            <v/>
          </cell>
          <cell r="CE172" t="str">
            <v/>
          </cell>
          <cell r="CG172" t="str">
            <v/>
          </cell>
          <cell r="CI172" t="str">
            <v/>
          </cell>
          <cell r="CJ172"/>
          <cell r="CK172" t="str">
            <v/>
          </cell>
          <cell r="CM172" t="str">
            <v/>
          </cell>
        </row>
        <row r="173">
          <cell r="A173" t="str">
            <v/>
          </cell>
          <cell r="C173" t="str">
            <v/>
          </cell>
          <cell r="D173" t="str">
            <v/>
          </cell>
          <cell r="F173" t="str">
            <v/>
          </cell>
          <cell r="G173" t="str">
            <v/>
          </cell>
          <cell r="I173" t="str">
            <v/>
          </cell>
          <cell r="J173" t="str">
            <v/>
          </cell>
          <cell r="L173" t="str">
            <v/>
          </cell>
          <cell r="M173" t="str">
            <v/>
          </cell>
          <cell r="O173" t="str">
            <v/>
          </cell>
          <cell r="P173" t="str">
            <v/>
          </cell>
          <cell r="R173" t="str">
            <v/>
          </cell>
          <cell r="S173" t="str">
            <v/>
          </cell>
          <cell r="U173" t="str">
            <v/>
          </cell>
          <cell r="V173" t="str">
            <v/>
          </cell>
          <cell r="X173" t="str">
            <v/>
          </cell>
          <cell r="Y173" t="str">
            <v/>
          </cell>
          <cell r="AA173" t="str">
            <v/>
          </cell>
          <cell r="AE173" t="str">
            <v/>
          </cell>
          <cell r="AG173" t="str">
            <v/>
          </cell>
          <cell r="AI173" t="str">
            <v/>
          </cell>
          <cell r="AK173" t="str">
            <v/>
          </cell>
          <cell r="AM173" t="str">
            <v/>
          </cell>
          <cell r="AO173" t="str">
            <v/>
          </cell>
          <cell r="AQ173" t="str">
            <v/>
          </cell>
          <cell r="AS173" t="str">
            <v/>
          </cell>
          <cell r="AU173" t="str">
            <v/>
          </cell>
          <cell r="AW173" t="str">
            <v/>
          </cell>
          <cell r="AY173" t="str">
            <v/>
          </cell>
          <cell r="BM173" t="str">
            <v/>
          </cell>
          <cell r="BO173" t="str">
            <v/>
          </cell>
          <cell r="BQ173" t="str">
            <v/>
          </cell>
          <cell r="BS173" t="str">
            <v/>
          </cell>
          <cell r="BU173" t="str">
            <v/>
          </cell>
          <cell r="BW173" t="str">
            <v/>
          </cell>
          <cell r="BY173" t="str">
            <v/>
          </cell>
          <cell r="CA173" t="str">
            <v/>
          </cell>
          <cell r="CC173" t="str">
            <v/>
          </cell>
          <cell r="CE173" t="str">
            <v/>
          </cell>
          <cell r="CG173" t="str">
            <v/>
          </cell>
          <cell r="CI173" t="str">
            <v/>
          </cell>
          <cell r="CJ173"/>
          <cell r="CK173" t="str">
            <v/>
          </cell>
          <cell r="CM173" t="str">
            <v/>
          </cell>
        </row>
        <row r="174">
          <cell r="A174" t="str">
            <v/>
          </cell>
          <cell r="C174" t="str">
            <v/>
          </cell>
          <cell r="D174" t="str">
            <v/>
          </cell>
          <cell r="F174" t="str">
            <v/>
          </cell>
          <cell r="G174" t="str">
            <v/>
          </cell>
          <cell r="I174" t="str">
            <v/>
          </cell>
          <cell r="J174" t="str">
            <v/>
          </cell>
          <cell r="L174" t="str">
            <v/>
          </cell>
          <cell r="M174" t="str">
            <v/>
          </cell>
          <cell r="O174" t="str">
            <v/>
          </cell>
          <cell r="P174" t="str">
            <v/>
          </cell>
          <cell r="R174" t="str">
            <v/>
          </cell>
          <cell r="S174" t="str">
            <v/>
          </cell>
          <cell r="U174" t="str">
            <v/>
          </cell>
          <cell r="V174" t="str">
            <v/>
          </cell>
          <cell r="X174" t="str">
            <v/>
          </cell>
          <cell r="Y174" t="str">
            <v/>
          </cell>
          <cell r="AA174" t="str">
            <v/>
          </cell>
          <cell r="AE174" t="str">
            <v/>
          </cell>
          <cell r="AG174" t="str">
            <v/>
          </cell>
          <cell r="AI174" t="str">
            <v/>
          </cell>
          <cell r="AK174" t="str">
            <v/>
          </cell>
          <cell r="AM174" t="str">
            <v/>
          </cell>
          <cell r="AO174" t="str">
            <v/>
          </cell>
          <cell r="AQ174" t="str">
            <v/>
          </cell>
          <cell r="AS174" t="str">
            <v/>
          </cell>
          <cell r="AU174" t="str">
            <v/>
          </cell>
          <cell r="AW174" t="str">
            <v/>
          </cell>
          <cell r="AY174" t="str">
            <v/>
          </cell>
          <cell r="BM174" t="str">
            <v/>
          </cell>
          <cell r="BO174" t="str">
            <v/>
          </cell>
          <cell r="BQ174" t="str">
            <v/>
          </cell>
          <cell r="BS174" t="str">
            <v/>
          </cell>
          <cell r="BU174" t="str">
            <v/>
          </cell>
          <cell r="BW174" t="str">
            <v/>
          </cell>
          <cell r="BY174" t="str">
            <v/>
          </cell>
          <cell r="CA174" t="str">
            <v/>
          </cell>
          <cell r="CC174" t="str">
            <v/>
          </cell>
          <cell r="CE174" t="str">
            <v/>
          </cell>
          <cell r="CG174" t="str">
            <v/>
          </cell>
          <cell r="CI174" t="str">
            <v/>
          </cell>
          <cell r="CJ174"/>
          <cell r="CK174" t="str">
            <v/>
          </cell>
          <cell r="CM174" t="str">
            <v/>
          </cell>
        </row>
        <row r="175">
          <cell r="A175" t="str">
            <v/>
          </cell>
          <cell r="C175" t="str">
            <v/>
          </cell>
          <cell r="D175" t="str">
            <v/>
          </cell>
          <cell r="F175" t="str">
            <v/>
          </cell>
          <cell r="G175" t="str">
            <v/>
          </cell>
          <cell r="I175" t="str">
            <v/>
          </cell>
          <cell r="J175" t="str">
            <v/>
          </cell>
          <cell r="L175" t="str">
            <v/>
          </cell>
          <cell r="M175" t="str">
            <v/>
          </cell>
          <cell r="O175" t="str">
            <v/>
          </cell>
          <cell r="P175" t="str">
            <v/>
          </cell>
          <cell r="R175" t="str">
            <v/>
          </cell>
          <cell r="S175" t="str">
            <v/>
          </cell>
          <cell r="U175" t="str">
            <v/>
          </cell>
          <cell r="V175" t="str">
            <v/>
          </cell>
          <cell r="X175" t="str">
            <v/>
          </cell>
          <cell r="Y175" t="str">
            <v/>
          </cell>
          <cell r="AA175" t="str">
            <v/>
          </cell>
          <cell r="AE175" t="str">
            <v/>
          </cell>
          <cell r="AG175" t="str">
            <v/>
          </cell>
          <cell r="AI175" t="str">
            <v/>
          </cell>
          <cell r="AK175" t="str">
            <v/>
          </cell>
          <cell r="AM175" t="str">
            <v/>
          </cell>
          <cell r="AO175" t="str">
            <v/>
          </cell>
          <cell r="AQ175" t="str">
            <v/>
          </cell>
          <cell r="AS175" t="str">
            <v/>
          </cell>
          <cell r="AU175" t="str">
            <v/>
          </cell>
          <cell r="AW175" t="str">
            <v/>
          </cell>
          <cell r="AY175" t="str">
            <v/>
          </cell>
          <cell r="BM175" t="str">
            <v/>
          </cell>
          <cell r="BO175" t="str">
            <v/>
          </cell>
          <cell r="BQ175" t="str">
            <v/>
          </cell>
          <cell r="BS175" t="str">
            <v/>
          </cell>
          <cell r="BU175" t="str">
            <v/>
          </cell>
          <cell r="BW175" t="str">
            <v/>
          </cell>
          <cell r="BY175" t="str">
            <v/>
          </cell>
          <cell r="CA175" t="str">
            <v/>
          </cell>
          <cell r="CC175" t="str">
            <v/>
          </cell>
          <cell r="CE175" t="str">
            <v/>
          </cell>
          <cell r="CG175" t="str">
            <v/>
          </cell>
          <cell r="CI175" t="str">
            <v/>
          </cell>
          <cell r="CJ175"/>
          <cell r="CK175" t="str">
            <v/>
          </cell>
          <cell r="CM175" t="str">
            <v/>
          </cell>
        </row>
        <row r="176">
          <cell r="A176" t="str">
            <v/>
          </cell>
          <cell r="C176" t="str">
            <v/>
          </cell>
          <cell r="D176" t="str">
            <v/>
          </cell>
          <cell r="F176" t="str">
            <v/>
          </cell>
          <cell r="G176" t="str">
            <v/>
          </cell>
          <cell r="I176" t="str">
            <v/>
          </cell>
          <cell r="J176" t="str">
            <v/>
          </cell>
          <cell r="L176" t="str">
            <v/>
          </cell>
          <cell r="M176" t="str">
            <v/>
          </cell>
          <cell r="O176" t="str">
            <v/>
          </cell>
          <cell r="P176" t="str">
            <v/>
          </cell>
          <cell r="R176" t="str">
            <v/>
          </cell>
          <cell r="S176" t="str">
            <v/>
          </cell>
          <cell r="U176" t="str">
            <v/>
          </cell>
          <cell r="V176" t="str">
            <v/>
          </cell>
          <cell r="X176" t="str">
            <v/>
          </cell>
          <cell r="Y176" t="str">
            <v/>
          </cell>
          <cell r="AA176" t="str">
            <v/>
          </cell>
          <cell r="AE176" t="str">
            <v/>
          </cell>
          <cell r="AG176" t="str">
            <v/>
          </cell>
          <cell r="AI176" t="str">
            <v/>
          </cell>
          <cell r="AK176" t="str">
            <v/>
          </cell>
          <cell r="AM176" t="str">
            <v/>
          </cell>
          <cell r="AO176" t="str">
            <v/>
          </cell>
          <cell r="AQ176" t="str">
            <v/>
          </cell>
          <cell r="AS176" t="str">
            <v/>
          </cell>
          <cell r="AU176" t="str">
            <v/>
          </cell>
          <cell r="AW176" t="str">
            <v/>
          </cell>
          <cell r="AY176" t="str">
            <v/>
          </cell>
          <cell r="BM176" t="str">
            <v/>
          </cell>
          <cell r="BO176" t="str">
            <v/>
          </cell>
          <cell r="BQ176" t="str">
            <v/>
          </cell>
          <cell r="BS176" t="str">
            <v/>
          </cell>
          <cell r="BU176" t="str">
            <v/>
          </cell>
          <cell r="BW176" t="str">
            <v/>
          </cell>
          <cell r="BY176" t="str">
            <v/>
          </cell>
          <cell r="CA176" t="str">
            <v/>
          </cell>
          <cell r="CC176" t="str">
            <v/>
          </cell>
          <cell r="CE176" t="str">
            <v/>
          </cell>
          <cell r="CG176" t="str">
            <v/>
          </cell>
          <cell r="CI176" t="str">
            <v/>
          </cell>
          <cell r="CJ176"/>
          <cell r="CK176" t="str">
            <v/>
          </cell>
          <cell r="CM176" t="str">
            <v/>
          </cell>
        </row>
        <row r="177">
          <cell r="A177" t="str">
            <v/>
          </cell>
          <cell r="C177" t="str">
            <v/>
          </cell>
          <cell r="D177" t="str">
            <v/>
          </cell>
          <cell r="F177" t="str">
            <v/>
          </cell>
          <cell r="G177" t="str">
            <v/>
          </cell>
          <cell r="I177" t="str">
            <v/>
          </cell>
          <cell r="J177" t="str">
            <v/>
          </cell>
          <cell r="L177" t="str">
            <v/>
          </cell>
          <cell r="M177" t="str">
            <v/>
          </cell>
          <cell r="O177" t="str">
            <v/>
          </cell>
          <cell r="P177" t="str">
            <v/>
          </cell>
          <cell r="R177" t="str">
            <v/>
          </cell>
          <cell r="S177" t="str">
            <v/>
          </cell>
          <cell r="U177" t="str">
            <v/>
          </cell>
          <cell r="V177" t="str">
            <v/>
          </cell>
          <cell r="X177" t="str">
            <v/>
          </cell>
          <cell r="Y177" t="str">
            <v/>
          </cell>
          <cell r="AA177" t="str">
            <v/>
          </cell>
          <cell r="AE177" t="str">
            <v/>
          </cell>
          <cell r="AG177" t="str">
            <v/>
          </cell>
          <cell r="AI177" t="str">
            <v/>
          </cell>
          <cell r="AK177" t="str">
            <v/>
          </cell>
          <cell r="AM177" t="str">
            <v/>
          </cell>
          <cell r="AO177" t="str">
            <v/>
          </cell>
          <cell r="AQ177" t="str">
            <v/>
          </cell>
          <cell r="AS177" t="str">
            <v/>
          </cell>
          <cell r="AU177" t="str">
            <v/>
          </cell>
          <cell r="AW177" t="str">
            <v/>
          </cell>
          <cell r="AY177" t="str">
            <v/>
          </cell>
          <cell r="BM177" t="str">
            <v/>
          </cell>
          <cell r="BO177" t="str">
            <v/>
          </cell>
          <cell r="BQ177" t="str">
            <v/>
          </cell>
          <cell r="BS177" t="str">
            <v/>
          </cell>
          <cell r="BU177" t="str">
            <v/>
          </cell>
          <cell r="BW177" t="str">
            <v/>
          </cell>
          <cell r="BY177" t="str">
            <v/>
          </cell>
          <cell r="CA177" t="str">
            <v/>
          </cell>
          <cell r="CC177" t="str">
            <v/>
          </cell>
          <cell r="CE177" t="str">
            <v/>
          </cell>
          <cell r="CG177" t="str">
            <v/>
          </cell>
          <cell r="CI177" t="str">
            <v/>
          </cell>
          <cell r="CJ177"/>
          <cell r="CK177" t="str">
            <v/>
          </cell>
          <cell r="CM177" t="str">
            <v/>
          </cell>
        </row>
        <row r="178">
          <cell r="A178" t="str">
            <v/>
          </cell>
          <cell r="C178" t="str">
            <v/>
          </cell>
          <cell r="D178" t="str">
            <v/>
          </cell>
          <cell r="F178" t="str">
            <v/>
          </cell>
          <cell r="G178" t="str">
            <v/>
          </cell>
          <cell r="I178" t="str">
            <v/>
          </cell>
          <cell r="J178" t="str">
            <v/>
          </cell>
          <cell r="L178" t="str">
            <v/>
          </cell>
          <cell r="M178" t="str">
            <v/>
          </cell>
          <cell r="O178" t="str">
            <v/>
          </cell>
          <cell r="P178" t="str">
            <v/>
          </cell>
          <cell r="R178" t="str">
            <v/>
          </cell>
          <cell r="S178" t="str">
            <v/>
          </cell>
          <cell r="U178" t="str">
            <v/>
          </cell>
          <cell r="V178" t="str">
            <v/>
          </cell>
          <cell r="X178" t="str">
            <v/>
          </cell>
          <cell r="Y178" t="str">
            <v/>
          </cell>
          <cell r="AA178" t="str">
            <v/>
          </cell>
          <cell r="AE178" t="str">
            <v/>
          </cell>
          <cell r="AG178" t="str">
            <v/>
          </cell>
          <cell r="AI178" t="str">
            <v/>
          </cell>
          <cell r="AK178" t="str">
            <v/>
          </cell>
          <cell r="AM178" t="str">
            <v/>
          </cell>
          <cell r="AO178" t="str">
            <v/>
          </cell>
          <cell r="AQ178" t="str">
            <v/>
          </cell>
          <cell r="AS178" t="str">
            <v/>
          </cell>
          <cell r="AU178" t="str">
            <v/>
          </cell>
          <cell r="AW178" t="str">
            <v/>
          </cell>
          <cell r="AY178" t="str">
            <v/>
          </cell>
          <cell r="BM178" t="str">
            <v/>
          </cell>
          <cell r="BO178" t="str">
            <v/>
          </cell>
          <cell r="BQ178" t="str">
            <v/>
          </cell>
          <cell r="BS178" t="str">
            <v/>
          </cell>
          <cell r="BU178" t="str">
            <v/>
          </cell>
          <cell r="BW178" t="str">
            <v/>
          </cell>
          <cell r="BY178" t="str">
            <v/>
          </cell>
          <cell r="CA178" t="str">
            <v/>
          </cell>
          <cell r="CC178" t="str">
            <v/>
          </cell>
          <cell r="CE178" t="str">
            <v/>
          </cell>
          <cell r="CG178" t="str">
            <v/>
          </cell>
          <cell r="CI178" t="str">
            <v/>
          </cell>
          <cell r="CJ178"/>
          <cell r="CK178" t="str">
            <v/>
          </cell>
          <cell r="CM178" t="str">
            <v/>
          </cell>
        </row>
        <row r="179">
          <cell r="A179" t="str">
            <v/>
          </cell>
          <cell r="C179" t="str">
            <v/>
          </cell>
          <cell r="D179" t="str">
            <v/>
          </cell>
          <cell r="F179" t="str">
            <v/>
          </cell>
          <cell r="G179" t="str">
            <v/>
          </cell>
          <cell r="I179" t="str">
            <v/>
          </cell>
          <cell r="J179" t="str">
            <v/>
          </cell>
          <cell r="L179" t="str">
            <v/>
          </cell>
          <cell r="M179" t="str">
            <v/>
          </cell>
          <cell r="O179" t="str">
            <v/>
          </cell>
          <cell r="P179" t="str">
            <v/>
          </cell>
          <cell r="R179" t="str">
            <v/>
          </cell>
          <cell r="S179" t="str">
            <v/>
          </cell>
          <cell r="U179" t="str">
            <v/>
          </cell>
          <cell r="V179" t="str">
            <v/>
          </cell>
          <cell r="X179" t="str">
            <v/>
          </cell>
          <cell r="Y179" t="str">
            <v/>
          </cell>
          <cell r="AA179" t="str">
            <v/>
          </cell>
          <cell r="AE179" t="str">
            <v/>
          </cell>
          <cell r="AG179" t="str">
            <v/>
          </cell>
          <cell r="AI179" t="str">
            <v/>
          </cell>
          <cell r="AK179" t="str">
            <v/>
          </cell>
          <cell r="AM179" t="str">
            <v/>
          </cell>
          <cell r="AO179" t="str">
            <v/>
          </cell>
          <cell r="AQ179" t="str">
            <v/>
          </cell>
          <cell r="AS179" t="str">
            <v/>
          </cell>
          <cell r="AU179" t="str">
            <v/>
          </cell>
          <cell r="AW179" t="str">
            <v/>
          </cell>
          <cell r="AY179" t="str">
            <v/>
          </cell>
          <cell r="BM179" t="str">
            <v/>
          </cell>
          <cell r="BO179" t="str">
            <v/>
          </cell>
          <cell r="BQ179" t="str">
            <v/>
          </cell>
          <cell r="BS179" t="str">
            <v/>
          </cell>
          <cell r="BU179" t="str">
            <v/>
          </cell>
          <cell r="BW179" t="str">
            <v/>
          </cell>
          <cell r="BY179" t="str">
            <v/>
          </cell>
          <cell r="CA179" t="str">
            <v/>
          </cell>
          <cell r="CC179" t="str">
            <v/>
          </cell>
          <cell r="CE179" t="str">
            <v/>
          </cell>
          <cell r="CG179" t="str">
            <v/>
          </cell>
          <cell r="CI179" t="str">
            <v/>
          </cell>
          <cell r="CJ179"/>
          <cell r="CK179" t="str">
            <v/>
          </cell>
          <cell r="CM179" t="str">
            <v/>
          </cell>
        </row>
        <row r="180">
          <cell r="A180" t="str">
            <v/>
          </cell>
          <cell r="C180" t="str">
            <v/>
          </cell>
          <cell r="D180" t="str">
            <v/>
          </cell>
          <cell r="F180" t="str">
            <v/>
          </cell>
          <cell r="G180" t="str">
            <v/>
          </cell>
          <cell r="I180" t="str">
            <v/>
          </cell>
          <cell r="J180" t="str">
            <v/>
          </cell>
          <cell r="L180" t="str">
            <v/>
          </cell>
          <cell r="M180" t="str">
            <v/>
          </cell>
          <cell r="O180" t="str">
            <v/>
          </cell>
          <cell r="P180" t="str">
            <v/>
          </cell>
          <cell r="R180" t="str">
            <v/>
          </cell>
          <cell r="S180" t="str">
            <v/>
          </cell>
          <cell r="U180" t="str">
            <v/>
          </cell>
          <cell r="V180" t="str">
            <v/>
          </cell>
          <cell r="X180" t="str">
            <v/>
          </cell>
          <cell r="Y180" t="str">
            <v/>
          </cell>
          <cell r="AA180" t="str">
            <v/>
          </cell>
          <cell r="AE180" t="str">
            <v/>
          </cell>
          <cell r="AG180" t="str">
            <v/>
          </cell>
          <cell r="AI180" t="str">
            <v/>
          </cell>
          <cell r="AK180" t="str">
            <v/>
          </cell>
          <cell r="AM180" t="str">
            <v/>
          </cell>
          <cell r="AO180" t="str">
            <v/>
          </cell>
          <cell r="AQ180" t="str">
            <v/>
          </cell>
          <cell r="AS180" t="str">
            <v/>
          </cell>
          <cell r="AU180" t="str">
            <v/>
          </cell>
          <cell r="AW180" t="str">
            <v/>
          </cell>
          <cell r="AY180" t="str">
            <v/>
          </cell>
          <cell r="BM180" t="str">
            <v/>
          </cell>
          <cell r="BO180" t="str">
            <v/>
          </cell>
          <cell r="BQ180" t="str">
            <v/>
          </cell>
          <cell r="BS180" t="str">
            <v/>
          </cell>
          <cell r="BU180" t="str">
            <v/>
          </cell>
          <cell r="BW180" t="str">
            <v/>
          </cell>
          <cell r="BY180" t="str">
            <v/>
          </cell>
          <cell r="CA180" t="str">
            <v/>
          </cell>
          <cell r="CC180" t="str">
            <v/>
          </cell>
          <cell r="CE180" t="str">
            <v/>
          </cell>
          <cell r="CG180" t="str">
            <v/>
          </cell>
          <cell r="CI180" t="str">
            <v/>
          </cell>
          <cell r="CJ180"/>
          <cell r="CK180" t="str">
            <v/>
          </cell>
          <cell r="CM180" t="str">
            <v/>
          </cell>
        </row>
        <row r="181">
          <cell r="A181" t="str">
            <v/>
          </cell>
          <cell r="C181" t="str">
            <v/>
          </cell>
          <cell r="D181" t="str">
            <v/>
          </cell>
          <cell r="F181" t="str">
            <v/>
          </cell>
          <cell r="G181" t="str">
            <v/>
          </cell>
          <cell r="I181" t="str">
            <v/>
          </cell>
          <cell r="J181" t="str">
            <v/>
          </cell>
          <cell r="L181" t="str">
            <v/>
          </cell>
          <cell r="M181" t="str">
            <v/>
          </cell>
          <cell r="O181" t="str">
            <v/>
          </cell>
          <cell r="P181" t="str">
            <v/>
          </cell>
          <cell r="R181" t="str">
            <v/>
          </cell>
          <cell r="S181" t="str">
            <v/>
          </cell>
          <cell r="U181" t="str">
            <v/>
          </cell>
          <cell r="V181" t="str">
            <v/>
          </cell>
          <cell r="X181" t="str">
            <v/>
          </cell>
          <cell r="Y181" t="str">
            <v/>
          </cell>
          <cell r="AA181" t="str">
            <v/>
          </cell>
          <cell r="AE181" t="str">
            <v/>
          </cell>
          <cell r="AG181" t="str">
            <v/>
          </cell>
          <cell r="AI181" t="str">
            <v/>
          </cell>
          <cell r="AK181" t="str">
            <v/>
          </cell>
          <cell r="AM181" t="str">
            <v/>
          </cell>
          <cell r="AO181" t="str">
            <v/>
          </cell>
          <cell r="AQ181" t="str">
            <v/>
          </cell>
          <cell r="AS181" t="str">
            <v/>
          </cell>
          <cell r="AU181" t="str">
            <v/>
          </cell>
          <cell r="AW181" t="str">
            <v/>
          </cell>
          <cell r="AY181" t="str">
            <v/>
          </cell>
          <cell r="BM181" t="str">
            <v/>
          </cell>
          <cell r="BO181" t="str">
            <v/>
          </cell>
          <cell r="BQ181" t="str">
            <v/>
          </cell>
          <cell r="BS181" t="str">
            <v/>
          </cell>
          <cell r="BU181" t="str">
            <v/>
          </cell>
          <cell r="BW181" t="str">
            <v/>
          </cell>
          <cell r="BY181" t="str">
            <v/>
          </cell>
          <cell r="CA181" t="str">
            <v/>
          </cell>
          <cell r="CC181" t="str">
            <v/>
          </cell>
          <cell r="CE181" t="str">
            <v/>
          </cell>
          <cell r="CG181" t="str">
            <v/>
          </cell>
          <cell r="CI181" t="str">
            <v/>
          </cell>
          <cell r="CJ181"/>
          <cell r="CK181" t="str">
            <v/>
          </cell>
          <cell r="CM181" t="str">
            <v/>
          </cell>
        </row>
        <row r="182">
          <cell r="A182" t="str">
            <v/>
          </cell>
          <cell r="C182" t="str">
            <v/>
          </cell>
          <cell r="D182" t="str">
            <v/>
          </cell>
          <cell r="F182" t="str">
            <v/>
          </cell>
          <cell r="G182" t="str">
            <v/>
          </cell>
          <cell r="I182" t="str">
            <v/>
          </cell>
          <cell r="J182" t="str">
            <v/>
          </cell>
          <cell r="L182" t="str">
            <v/>
          </cell>
          <cell r="M182" t="str">
            <v/>
          </cell>
          <cell r="O182" t="str">
            <v/>
          </cell>
          <cell r="P182" t="str">
            <v/>
          </cell>
          <cell r="R182" t="str">
            <v/>
          </cell>
          <cell r="S182" t="str">
            <v/>
          </cell>
          <cell r="U182" t="str">
            <v/>
          </cell>
          <cell r="V182" t="str">
            <v/>
          </cell>
          <cell r="X182" t="str">
            <v/>
          </cell>
          <cell r="Y182" t="str">
            <v/>
          </cell>
          <cell r="AA182" t="str">
            <v/>
          </cell>
          <cell r="AE182" t="str">
            <v/>
          </cell>
          <cell r="AG182" t="str">
            <v/>
          </cell>
          <cell r="AI182" t="str">
            <v/>
          </cell>
          <cell r="AK182" t="str">
            <v/>
          </cell>
          <cell r="AM182" t="str">
            <v/>
          </cell>
          <cell r="AO182" t="str">
            <v/>
          </cell>
          <cell r="AQ182" t="str">
            <v/>
          </cell>
          <cell r="AS182" t="str">
            <v/>
          </cell>
          <cell r="AU182" t="str">
            <v/>
          </cell>
          <cell r="AW182" t="str">
            <v/>
          </cell>
          <cell r="AY182" t="str">
            <v/>
          </cell>
          <cell r="BM182" t="str">
            <v/>
          </cell>
          <cell r="BO182" t="str">
            <v/>
          </cell>
          <cell r="BQ182" t="str">
            <v/>
          </cell>
          <cell r="BS182" t="str">
            <v/>
          </cell>
          <cell r="BU182" t="str">
            <v/>
          </cell>
          <cell r="BW182" t="str">
            <v/>
          </cell>
          <cell r="BY182" t="str">
            <v/>
          </cell>
          <cell r="CA182" t="str">
            <v/>
          </cell>
          <cell r="CC182" t="str">
            <v/>
          </cell>
          <cell r="CE182" t="str">
            <v/>
          </cell>
          <cell r="CG182" t="str">
            <v/>
          </cell>
          <cell r="CI182" t="str">
            <v/>
          </cell>
          <cell r="CJ182"/>
          <cell r="CK182" t="str">
            <v/>
          </cell>
          <cell r="CM182" t="str">
            <v/>
          </cell>
        </row>
        <row r="183">
          <cell r="A183" t="str">
            <v/>
          </cell>
          <cell r="C183" t="str">
            <v/>
          </cell>
          <cell r="D183" t="str">
            <v/>
          </cell>
          <cell r="F183" t="str">
            <v/>
          </cell>
          <cell r="G183" t="str">
            <v/>
          </cell>
          <cell r="I183" t="str">
            <v/>
          </cell>
          <cell r="J183" t="str">
            <v/>
          </cell>
          <cell r="L183" t="str">
            <v/>
          </cell>
          <cell r="M183" t="str">
            <v/>
          </cell>
          <cell r="O183" t="str">
            <v/>
          </cell>
          <cell r="P183" t="str">
            <v/>
          </cell>
          <cell r="R183" t="str">
            <v/>
          </cell>
          <cell r="S183" t="str">
            <v/>
          </cell>
          <cell r="U183" t="str">
            <v/>
          </cell>
          <cell r="V183" t="str">
            <v/>
          </cell>
          <cell r="X183" t="str">
            <v/>
          </cell>
          <cell r="Y183" t="str">
            <v/>
          </cell>
          <cell r="AA183" t="str">
            <v/>
          </cell>
          <cell r="AE183" t="str">
            <v/>
          </cell>
          <cell r="AG183" t="str">
            <v/>
          </cell>
          <cell r="AI183" t="str">
            <v/>
          </cell>
          <cell r="AK183" t="str">
            <v/>
          </cell>
          <cell r="AM183" t="str">
            <v/>
          </cell>
          <cell r="AO183" t="str">
            <v/>
          </cell>
          <cell r="AQ183" t="str">
            <v/>
          </cell>
          <cell r="AS183" t="str">
            <v/>
          </cell>
          <cell r="AU183" t="str">
            <v/>
          </cell>
          <cell r="AW183" t="str">
            <v/>
          </cell>
          <cell r="AY183" t="str">
            <v/>
          </cell>
          <cell r="BM183" t="str">
            <v/>
          </cell>
          <cell r="BO183" t="str">
            <v/>
          </cell>
          <cell r="BQ183" t="str">
            <v/>
          </cell>
          <cell r="BS183" t="str">
            <v/>
          </cell>
          <cell r="BU183" t="str">
            <v/>
          </cell>
          <cell r="BW183" t="str">
            <v/>
          </cell>
          <cell r="BY183" t="str">
            <v/>
          </cell>
          <cell r="CA183" t="str">
            <v/>
          </cell>
          <cell r="CC183" t="str">
            <v/>
          </cell>
          <cell r="CE183" t="str">
            <v/>
          </cell>
          <cell r="CG183" t="str">
            <v/>
          </cell>
          <cell r="CI183" t="str">
            <v/>
          </cell>
          <cell r="CJ183"/>
          <cell r="CK183" t="str">
            <v/>
          </cell>
          <cell r="CM183" t="str">
            <v/>
          </cell>
        </row>
        <row r="184">
          <cell r="A184" t="str">
            <v/>
          </cell>
          <cell r="C184" t="str">
            <v/>
          </cell>
          <cell r="D184" t="str">
            <v/>
          </cell>
          <cell r="F184" t="str">
            <v/>
          </cell>
          <cell r="G184" t="str">
            <v/>
          </cell>
          <cell r="I184" t="str">
            <v/>
          </cell>
          <cell r="J184" t="str">
            <v/>
          </cell>
          <cell r="L184" t="str">
            <v/>
          </cell>
          <cell r="M184" t="str">
            <v/>
          </cell>
          <cell r="O184" t="str">
            <v/>
          </cell>
          <cell r="P184" t="str">
            <v/>
          </cell>
          <cell r="R184" t="str">
            <v/>
          </cell>
          <cell r="S184" t="str">
            <v/>
          </cell>
          <cell r="U184" t="str">
            <v/>
          </cell>
          <cell r="V184" t="str">
            <v/>
          </cell>
          <cell r="X184" t="str">
            <v/>
          </cell>
          <cell r="Y184" t="str">
            <v/>
          </cell>
          <cell r="AA184" t="str">
            <v/>
          </cell>
          <cell r="AE184" t="str">
            <v/>
          </cell>
          <cell r="AG184" t="str">
            <v/>
          </cell>
          <cell r="AI184" t="str">
            <v/>
          </cell>
          <cell r="AK184" t="str">
            <v/>
          </cell>
          <cell r="AM184" t="str">
            <v/>
          </cell>
          <cell r="AO184" t="str">
            <v/>
          </cell>
          <cell r="AQ184" t="str">
            <v/>
          </cell>
          <cell r="AS184" t="str">
            <v/>
          </cell>
          <cell r="AU184" t="str">
            <v/>
          </cell>
          <cell r="AW184" t="str">
            <v/>
          </cell>
          <cell r="AY184" t="str">
            <v/>
          </cell>
          <cell r="BM184" t="str">
            <v/>
          </cell>
          <cell r="BO184" t="str">
            <v/>
          </cell>
          <cell r="BQ184" t="str">
            <v/>
          </cell>
          <cell r="BS184" t="str">
            <v/>
          </cell>
          <cell r="BU184" t="str">
            <v/>
          </cell>
          <cell r="BW184" t="str">
            <v/>
          </cell>
          <cell r="BY184" t="str">
            <v/>
          </cell>
          <cell r="CA184" t="str">
            <v/>
          </cell>
          <cell r="CC184" t="str">
            <v/>
          </cell>
          <cell r="CE184" t="str">
            <v/>
          </cell>
          <cell r="CG184" t="str">
            <v/>
          </cell>
          <cell r="CI184" t="str">
            <v/>
          </cell>
          <cell r="CJ184"/>
          <cell r="CK184" t="str">
            <v/>
          </cell>
          <cell r="CM184" t="str">
            <v/>
          </cell>
        </row>
        <row r="185">
          <cell r="A185" t="str">
            <v/>
          </cell>
          <cell r="C185" t="str">
            <v/>
          </cell>
          <cell r="D185" t="str">
            <v/>
          </cell>
          <cell r="F185" t="str">
            <v/>
          </cell>
          <cell r="G185" t="str">
            <v/>
          </cell>
          <cell r="I185" t="str">
            <v/>
          </cell>
          <cell r="J185" t="str">
            <v/>
          </cell>
          <cell r="L185" t="str">
            <v/>
          </cell>
          <cell r="M185" t="str">
            <v/>
          </cell>
          <cell r="O185" t="str">
            <v/>
          </cell>
          <cell r="P185" t="str">
            <v/>
          </cell>
          <cell r="R185" t="str">
            <v/>
          </cell>
          <cell r="S185" t="str">
            <v/>
          </cell>
          <cell r="U185" t="str">
            <v/>
          </cell>
          <cell r="V185" t="str">
            <v/>
          </cell>
          <cell r="X185" t="str">
            <v/>
          </cell>
          <cell r="Y185" t="str">
            <v/>
          </cell>
          <cell r="AA185" t="str">
            <v/>
          </cell>
          <cell r="AE185" t="str">
            <v/>
          </cell>
          <cell r="AG185" t="str">
            <v/>
          </cell>
          <cell r="AI185" t="str">
            <v/>
          </cell>
          <cell r="AK185" t="str">
            <v/>
          </cell>
          <cell r="AM185" t="str">
            <v/>
          </cell>
          <cell r="AO185" t="str">
            <v/>
          </cell>
          <cell r="AQ185" t="str">
            <v/>
          </cell>
          <cell r="AS185" t="str">
            <v/>
          </cell>
          <cell r="AU185" t="str">
            <v/>
          </cell>
          <cell r="AW185" t="str">
            <v/>
          </cell>
          <cell r="AY185" t="str">
            <v/>
          </cell>
          <cell r="BM185" t="str">
            <v/>
          </cell>
          <cell r="BO185" t="str">
            <v/>
          </cell>
          <cell r="BQ185" t="str">
            <v/>
          </cell>
          <cell r="BS185" t="str">
            <v/>
          </cell>
          <cell r="BU185" t="str">
            <v/>
          </cell>
          <cell r="BW185" t="str">
            <v/>
          </cell>
          <cell r="BY185" t="str">
            <v/>
          </cell>
          <cell r="CA185" t="str">
            <v/>
          </cell>
          <cell r="CC185" t="str">
            <v/>
          </cell>
          <cell r="CE185" t="str">
            <v/>
          </cell>
          <cell r="CG185" t="str">
            <v/>
          </cell>
          <cell r="CI185" t="str">
            <v/>
          </cell>
          <cell r="CJ185"/>
          <cell r="CK185" t="str">
            <v/>
          </cell>
          <cell r="CM185" t="str">
            <v/>
          </cell>
        </row>
        <row r="186">
          <cell r="A186" t="str">
            <v/>
          </cell>
          <cell r="C186" t="str">
            <v/>
          </cell>
          <cell r="D186" t="str">
            <v/>
          </cell>
          <cell r="F186" t="str">
            <v/>
          </cell>
          <cell r="G186" t="str">
            <v/>
          </cell>
          <cell r="I186" t="str">
            <v/>
          </cell>
          <cell r="J186" t="str">
            <v/>
          </cell>
          <cell r="L186" t="str">
            <v/>
          </cell>
          <cell r="M186" t="str">
            <v/>
          </cell>
          <cell r="O186" t="str">
            <v/>
          </cell>
          <cell r="P186" t="str">
            <v/>
          </cell>
          <cell r="R186" t="str">
            <v/>
          </cell>
          <cell r="S186" t="str">
            <v/>
          </cell>
          <cell r="U186" t="str">
            <v/>
          </cell>
          <cell r="V186" t="str">
            <v/>
          </cell>
          <cell r="X186" t="str">
            <v/>
          </cell>
          <cell r="Y186" t="str">
            <v/>
          </cell>
          <cell r="AA186" t="str">
            <v/>
          </cell>
          <cell r="AE186" t="str">
            <v/>
          </cell>
          <cell r="AG186" t="str">
            <v/>
          </cell>
          <cell r="AI186" t="str">
            <v/>
          </cell>
          <cell r="AK186" t="str">
            <v/>
          </cell>
          <cell r="AM186" t="str">
            <v/>
          </cell>
          <cell r="AO186" t="str">
            <v/>
          </cell>
          <cell r="AQ186" t="str">
            <v/>
          </cell>
          <cell r="AS186" t="str">
            <v/>
          </cell>
          <cell r="AU186" t="str">
            <v/>
          </cell>
          <cell r="AW186" t="str">
            <v/>
          </cell>
          <cell r="AY186" t="str">
            <v/>
          </cell>
          <cell r="BM186" t="str">
            <v/>
          </cell>
          <cell r="BO186" t="str">
            <v/>
          </cell>
          <cell r="BQ186" t="str">
            <v/>
          </cell>
          <cell r="BS186" t="str">
            <v/>
          </cell>
          <cell r="BU186" t="str">
            <v/>
          </cell>
          <cell r="BW186" t="str">
            <v/>
          </cell>
          <cell r="BY186" t="str">
            <v/>
          </cell>
          <cell r="CA186" t="str">
            <v/>
          </cell>
          <cell r="CC186" t="str">
            <v/>
          </cell>
          <cell r="CE186" t="str">
            <v/>
          </cell>
          <cell r="CG186" t="str">
            <v/>
          </cell>
          <cell r="CI186" t="str">
            <v/>
          </cell>
          <cell r="CJ186"/>
          <cell r="CK186" t="str">
            <v/>
          </cell>
          <cell r="CM186" t="str">
            <v/>
          </cell>
        </row>
        <row r="187">
          <cell r="A187" t="str">
            <v/>
          </cell>
          <cell r="C187" t="str">
            <v/>
          </cell>
          <cell r="D187" t="str">
            <v/>
          </cell>
          <cell r="F187" t="str">
            <v/>
          </cell>
          <cell r="G187" t="str">
            <v/>
          </cell>
          <cell r="I187" t="str">
            <v/>
          </cell>
          <cell r="J187" t="str">
            <v/>
          </cell>
          <cell r="L187" t="str">
            <v/>
          </cell>
          <cell r="M187" t="str">
            <v/>
          </cell>
          <cell r="O187" t="str">
            <v/>
          </cell>
          <cell r="P187" t="str">
            <v/>
          </cell>
          <cell r="R187" t="str">
            <v/>
          </cell>
          <cell r="S187" t="str">
            <v/>
          </cell>
          <cell r="U187" t="str">
            <v/>
          </cell>
          <cell r="V187" t="str">
            <v/>
          </cell>
          <cell r="X187" t="str">
            <v/>
          </cell>
          <cell r="Y187" t="str">
            <v/>
          </cell>
          <cell r="AA187" t="str">
            <v/>
          </cell>
          <cell r="AE187" t="str">
            <v/>
          </cell>
          <cell r="AG187" t="str">
            <v/>
          </cell>
          <cell r="AI187" t="str">
            <v/>
          </cell>
          <cell r="AK187" t="str">
            <v/>
          </cell>
          <cell r="AM187" t="str">
            <v/>
          </cell>
          <cell r="AO187" t="str">
            <v/>
          </cell>
          <cell r="AQ187" t="str">
            <v/>
          </cell>
          <cell r="AS187" t="str">
            <v/>
          </cell>
          <cell r="AU187" t="str">
            <v/>
          </cell>
          <cell r="AW187" t="str">
            <v/>
          </cell>
          <cell r="AY187" t="str">
            <v/>
          </cell>
          <cell r="BM187" t="str">
            <v/>
          </cell>
          <cell r="BO187" t="str">
            <v/>
          </cell>
          <cell r="BQ187" t="str">
            <v/>
          </cell>
          <cell r="BS187" t="str">
            <v/>
          </cell>
          <cell r="BU187" t="str">
            <v/>
          </cell>
          <cell r="BW187" t="str">
            <v/>
          </cell>
          <cell r="BY187" t="str">
            <v/>
          </cell>
          <cell r="CA187" t="str">
            <v/>
          </cell>
          <cell r="CC187" t="str">
            <v/>
          </cell>
          <cell r="CE187" t="str">
            <v/>
          </cell>
          <cell r="CG187" t="str">
            <v/>
          </cell>
          <cell r="CI187" t="str">
            <v/>
          </cell>
          <cell r="CJ187"/>
          <cell r="CK187" t="str">
            <v/>
          </cell>
          <cell r="CM187" t="str">
            <v/>
          </cell>
        </row>
        <row r="188">
          <cell r="A188" t="str">
            <v/>
          </cell>
          <cell r="C188" t="str">
            <v/>
          </cell>
          <cell r="D188" t="str">
            <v/>
          </cell>
          <cell r="F188" t="str">
            <v/>
          </cell>
          <cell r="G188" t="str">
            <v/>
          </cell>
          <cell r="I188" t="str">
            <v/>
          </cell>
          <cell r="J188" t="str">
            <v/>
          </cell>
          <cell r="L188" t="str">
            <v/>
          </cell>
          <cell r="M188" t="str">
            <v/>
          </cell>
          <cell r="O188" t="str">
            <v/>
          </cell>
          <cell r="P188" t="str">
            <v/>
          </cell>
          <cell r="R188" t="str">
            <v/>
          </cell>
          <cell r="S188" t="str">
            <v/>
          </cell>
          <cell r="U188" t="str">
            <v/>
          </cell>
          <cell r="V188" t="str">
            <v/>
          </cell>
          <cell r="X188" t="str">
            <v/>
          </cell>
          <cell r="Y188" t="str">
            <v/>
          </cell>
          <cell r="AA188" t="str">
            <v/>
          </cell>
          <cell r="AE188" t="str">
            <v/>
          </cell>
          <cell r="AG188" t="str">
            <v/>
          </cell>
          <cell r="AI188" t="str">
            <v/>
          </cell>
          <cell r="AK188" t="str">
            <v/>
          </cell>
          <cell r="AM188" t="str">
            <v/>
          </cell>
          <cell r="AO188" t="str">
            <v/>
          </cell>
          <cell r="AQ188" t="str">
            <v/>
          </cell>
          <cell r="AS188" t="str">
            <v/>
          </cell>
          <cell r="AU188" t="str">
            <v/>
          </cell>
          <cell r="AW188" t="str">
            <v/>
          </cell>
          <cell r="AY188" t="str">
            <v/>
          </cell>
          <cell r="BM188" t="str">
            <v/>
          </cell>
          <cell r="BO188" t="str">
            <v/>
          </cell>
          <cell r="BQ188" t="str">
            <v/>
          </cell>
          <cell r="BS188" t="str">
            <v/>
          </cell>
          <cell r="BU188" t="str">
            <v/>
          </cell>
          <cell r="BW188" t="str">
            <v/>
          </cell>
          <cell r="BY188" t="str">
            <v/>
          </cell>
          <cell r="CA188" t="str">
            <v/>
          </cell>
          <cell r="CC188" t="str">
            <v/>
          </cell>
          <cell r="CE188" t="str">
            <v/>
          </cell>
          <cell r="CG188" t="str">
            <v/>
          </cell>
          <cell r="CI188" t="str">
            <v/>
          </cell>
          <cell r="CJ188"/>
          <cell r="CK188" t="str">
            <v/>
          </cell>
          <cell r="CM188" t="str">
            <v/>
          </cell>
        </row>
        <row r="189">
          <cell r="A189" t="str">
            <v/>
          </cell>
          <cell r="C189" t="str">
            <v/>
          </cell>
          <cell r="D189" t="str">
            <v/>
          </cell>
          <cell r="F189" t="str">
            <v/>
          </cell>
          <cell r="G189" t="str">
            <v/>
          </cell>
          <cell r="I189" t="str">
            <v/>
          </cell>
          <cell r="J189" t="str">
            <v/>
          </cell>
          <cell r="L189" t="str">
            <v/>
          </cell>
          <cell r="M189" t="str">
            <v/>
          </cell>
          <cell r="O189" t="str">
            <v/>
          </cell>
          <cell r="P189" t="str">
            <v/>
          </cell>
          <cell r="R189" t="str">
            <v/>
          </cell>
          <cell r="S189" t="str">
            <v/>
          </cell>
          <cell r="U189" t="str">
            <v/>
          </cell>
          <cell r="V189" t="str">
            <v/>
          </cell>
          <cell r="X189" t="str">
            <v/>
          </cell>
          <cell r="Y189" t="str">
            <v/>
          </cell>
          <cell r="AA189" t="str">
            <v/>
          </cell>
          <cell r="AE189" t="str">
            <v/>
          </cell>
          <cell r="AG189" t="str">
            <v/>
          </cell>
          <cell r="AI189" t="str">
            <v/>
          </cell>
          <cell r="AK189" t="str">
            <v/>
          </cell>
          <cell r="AM189" t="str">
            <v/>
          </cell>
          <cell r="AO189" t="str">
            <v/>
          </cell>
          <cell r="AQ189" t="str">
            <v/>
          </cell>
          <cell r="AS189" t="str">
            <v/>
          </cell>
          <cell r="AU189" t="str">
            <v/>
          </cell>
          <cell r="AW189" t="str">
            <v/>
          </cell>
          <cell r="AY189" t="str">
            <v/>
          </cell>
          <cell r="BM189" t="str">
            <v/>
          </cell>
          <cell r="BO189" t="str">
            <v/>
          </cell>
          <cell r="BQ189" t="str">
            <v/>
          </cell>
          <cell r="BS189" t="str">
            <v/>
          </cell>
          <cell r="BU189" t="str">
            <v/>
          </cell>
          <cell r="BW189" t="str">
            <v/>
          </cell>
          <cell r="BY189" t="str">
            <v/>
          </cell>
          <cell r="CA189" t="str">
            <v/>
          </cell>
          <cell r="CC189" t="str">
            <v/>
          </cell>
          <cell r="CE189" t="str">
            <v/>
          </cell>
          <cell r="CG189" t="str">
            <v/>
          </cell>
          <cell r="CI189" t="str">
            <v/>
          </cell>
          <cell r="CJ189"/>
          <cell r="CK189" t="str">
            <v/>
          </cell>
          <cell r="CM189" t="str">
            <v/>
          </cell>
        </row>
        <row r="190">
          <cell r="A190" t="str">
            <v/>
          </cell>
          <cell r="C190" t="str">
            <v/>
          </cell>
          <cell r="D190" t="str">
            <v/>
          </cell>
          <cell r="F190" t="str">
            <v/>
          </cell>
          <cell r="G190" t="str">
            <v/>
          </cell>
          <cell r="I190" t="str">
            <v/>
          </cell>
          <cell r="J190" t="str">
            <v/>
          </cell>
          <cell r="L190" t="str">
            <v/>
          </cell>
          <cell r="M190" t="str">
            <v/>
          </cell>
          <cell r="O190" t="str">
            <v/>
          </cell>
          <cell r="P190" t="str">
            <v/>
          </cell>
          <cell r="R190" t="str">
            <v/>
          </cell>
          <cell r="S190" t="str">
            <v/>
          </cell>
          <cell r="U190" t="str">
            <v/>
          </cell>
          <cell r="V190" t="str">
            <v/>
          </cell>
          <cell r="X190" t="str">
            <v/>
          </cell>
          <cell r="Y190" t="str">
            <v/>
          </cell>
          <cell r="AA190" t="str">
            <v/>
          </cell>
          <cell r="AE190" t="str">
            <v/>
          </cell>
          <cell r="AG190" t="str">
            <v/>
          </cell>
          <cell r="AI190" t="str">
            <v/>
          </cell>
          <cell r="AK190" t="str">
            <v/>
          </cell>
          <cell r="AM190" t="str">
            <v/>
          </cell>
          <cell r="AO190" t="str">
            <v/>
          </cell>
          <cell r="AQ190" t="str">
            <v/>
          </cell>
          <cell r="AS190" t="str">
            <v/>
          </cell>
          <cell r="AU190" t="str">
            <v/>
          </cell>
          <cell r="AW190" t="str">
            <v/>
          </cell>
          <cell r="AY190" t="str">
            <v/>
          </cell>
          <cell r="BM190" t="str">
            <v/>
          </cell>
          <cell r="BO190" t="str">
            <v/>
          </cell>
          <cell r="BQ190" t="str">
            <v/>
          </cell>
          <cell r="BS190" t="str">
            <v/>
          </cell>
          <cell r="BU190" t="str">
            <v/>
          </cell>
          <cell r="BW190" t="str">
            <v/>
          </cell>
          <cell r="BY190" t="str">
            <v/>
          </cell>
          <cell r="CA190" t="str">
            <v/>
          </cell>
          <cell r="CC190" t="str">
            <v/>
          </cell>
          <cell r="CE190" t="str">
            <v/>
          </cell>
          <cell r="CG190" t="str">
            <v/>
          </cell>
          <cell r="CI190" t="str">
            <v/>
          </cell>
          <cell r="CJ190"/>
          <cell r="CK190" t="str">
            <v/>
          </cell>
          <cell r="CM190" t="str">
            <v/>
          </cell>
        </row>
        <row r="191">
          <cell r="A191" t="str">
            <v/>
          </cell>
          <cell r="C191" t="str">
            <v/>
          </cell>
          <cell r="D191" t="str">
            <v/>
          </cell>
          <cell r="F191" t="str">
            <v/>
          </cell>
          <cell r="G191" t="str">
            <v/>
          </cell>
          <cell r="I191" t="str">
            <v/>
          </cell>
          <cell r="J191" t="str">
            <v/>
          </cell>
          <cell r="L191" t="str">
            <v/>
          </cell>
          <cell r="M191" t="str">
            <v/>
          </cell>
          <cell r="O191" t="str">
            <v/>
          </cell>
          <cell r="P191" t="str">
            <v/>
          </cell>
          <cell r="R191" t="str">
            <v/>
          </cell>
          <cell r="S191" t="str">
            <v/>
          </cell>
          <cell r="U191" t="str">
            <v/>
          </cell>
          <cell r="V191" t="str">
            <v/>
          </cell>
          <cell r="X191" t="str">
            <v/>
          </cell>
          <cell r="Y191" t="str">
            <v/>
          </cell>
          <cell r="AA191" t="str">
            <v/>
          </cell>
          <cell r="AE191" t="str">
            <v/>
          </cell>
          <cell r="AG191" t="str">
            <v/>
          </cell>
          <cell r="AI191" t="str">
            <v/>
          </cell>
          <cell r="AK191" t="str">
            <v/>
          </cell>
          <cell r="AM191" t="str">
            <v/>
          </cell>
          <cell r="AO191" t="str">
            <v/>
          </cell>
          <cell r="AQ191" t="str">
            <v/>
          </cell>
          <cell r="AS191" t="str">
            <v/>
          </cell>
          <cell r="AU191" t="str">
            <v/>
          </cell>
          <cell r="AW191" t="str">
            <v/>
          </cell>
          <cell r="AY191" t="str">
            <v/>
          </cell>
          <cell r="BM191" t="str">
            <v/>
          </cell>
          <cell r="BO191" t="str">
            <v/>
          </cell>
          <cell r="BQ191" t="str">
            <v/>
          </cell>
          <cell r="BS191" t="str">
            <v/>
          </cell>
          <cell r="BU191" t="str">
            <v/>
          </cell>
          <cell r="BW191" t="str">
            <v/>
          </cell>
          <cell r="BY191" t="str">
            <v/>
          </cell>
          <cell r="CA191" t="str">
            <v/>
          </cell>
          <cell r="CC191" t="str">
            <v/>
          </cell>
          <cell r="CE191" t="str">
            <v/>
          </cell>
          <cell r="CG191" t="str">
            <v/>
          </cell>
          <cell r="CI191" t="str">
            <v/>
          </cell>
          <cell r="CJ191"/>
          <cell r="CK191" t="str">
            <v/>
          </cell>
          <cell r="CM191" t="str">
            <v/>
          </cell>
        </row>
        <row r="192">
          <cell r="A192" t="str">
            <v/>
          </cell>
          <cell r="C192" t="str">
            <v/>
          </cell>
          <cell r="D192" t="str">
            <v/>
          </cell>
          <cell r="F192" t="str">
            <v/>
          </cell>
          <cell r="G192" t="str">
            <v/>
          </cell>
          <cell r="I192" t="str">
            <v/>
          </cell>
          <cell r="J192" t="str">
            <v/>
          </cell>
          <cell r="L192" t="str">
            <v/>
          </cell>
          <cell r="M192" t="str">
            <v/>
          </cell>
          <cell r="O192" t="str">
            <v/>
          </cell>
          <cell r="P192" t="str">
            <v/>
          </cell>
          <cell r="R192" t="str">
            <v/>
          </cell>
          <cell r="S192" t="str">
            <v/>
          </cell>
          <cell r="U192" t="str">
            <v/>
          </cell>
          <cell r="V192" t="str">
            <v/>
          </cell>
          <cell r="X192" t="str">
            <v/>
          </cell>
          <cell r="Y192" t="str">
            <v/>
          </cell>
          <cell r="AA192" t="str">
            <v/>
          </cell>
          <cell r="AE192" t="str">
            <v/>
          </cell>
          <cell r="AG192" t="str">
            <v/>
          </cell>
          <cell r="AI192" t="str">
            <v/>
          </cell>
          <cell r="AK192" t="str">
            <v/>
          </cell>
          <cell r="AM192" t="str">
            <v/>
          </cell>
          <cell r="AO192" t="str">
            <v/>
          </cell>
          <cell r="AQ192" t="str">
            <v/>
          </cell>
          <cell r="AS192" t="str">
            <v/>
          </cell>
          <cell r="AU192" t="str">
            <v/>
          </cell>
          <cell r="AW192" t="str">
            <v/>
          </cell>
          <cell r="AY192" t="str">
            <v/>
          </cell>
          <cell r="BM192" t="str">
            <v/>
          </cell>
          <cell r="BO192" t="str">
            <v/>
          </cell>
          <cell r="BQ192" t="str">
            <v/>
          </cell>
          <cell r="BS192" t="str">
            <v/>
          </cell>
          <cell r="BU192" t="str">
            <v/>
          </cell>
          <cell r="BW192" t="str">
            <v/>
          </cell>
          <cell r="BY192" t="str">
            <v/>
          </cell>
          <cell r="CA192" t="str">
            <v/>
          </cell>
          <cell r="CC192" t="str">
            <v/>
          </cell>
          <cell r="CE192" t="str">
            <v/>
          </cell>
          <cell r="CG192" t="str">
            <v/>
          </cell>
          <cell r="CI192" t="str">
            <v/>
          </cell>
          <cell r="CJ192"/>
          <cell r="CK192" t="str">
            <v/>
          </cell>
          <cell r="CM192" t="str">
            <v/>
          </cell>
        </row>
        <row r="193">
          <cell r="A193" t="str">
            <v/>
          </cell>
          <cell r="C193" t="str">
            <v/>
          </cell>
          <cell r="D193" t="str">
            <v/>
          </cell>
          <cell r="F193" t="str">
            <v/>
          </cell>
          <cell r="G193" t="str">
            <v/>
          </cell>
          <cell r="I193" t="str">
            <v/>
          </cell>
          <cell r="J193" t="str">
            <v/>
          </cell>
          <cell r="L193" t="str">
            <v/>
          </cell>
          <cell r="M193" t="str">
            <v/>
          </cell>
          <cell r="O193" t="str">
            <v/>
          </cell>
          <cell r="P193" t="str">
            <v/>
          </cell>
          <cell r="R193" t="str">
            <v/>
          </cell>
          <cell r="S193" t="str">
            <v/>
          </cell>
          <cell r="U193" t="str">
            <v/>
          </cell>
          <cell r="V193" t="str">
            <v/>
          </cell>
          <cell r="X193" t="str">
            <v/>
          </cell>
          <cell r="Y193" t="str">
            <v/>
          </cell>
          <cell r="AA193" t="str">
            <v/>
          </cell>
          <cell r="AE193" t="str">
            <v/>
          </cell>
          <cell r="AG193" t="str">
            <v/>
          </cell>
          <cell r="AI193" t="str">
            <v/>
          </cell>
          <cell r="AK193" t="str">
            <v/>
          </cell>
          <cell r="AM193" t="str">
            <v/>
          </cell>
          <cell r="AO193" t="str">
            <v/>
          </cell>
          <cell r="AQ193" t="str">
            <v/>
          </cell>
          <cell r="AS193" t="str">
            <v/>
          </cell>
          <cell r="AU193" t="str">
            <v/>
          </cell>
          <cell r="AW193" t="str">
            <v/>
          </cell>
          <cell r="AY193" t="str">
            <v/>
          </cell>
          <cell r="BM193" t="str">
            <v/>
          </cell>
          <cell r="BO193" t="str">
            <v/>
          </cell>
          <cell r="BQ193" t="str">
            <v/>
          </cell>
          <cell r="BS193" t="str">
            <v/>
          </cell>
          <cell r="BU193" t="str">
            <v/>
          </cell>
          <cell r="BW193" t="str">
            <v/>
          </cell>
          <cell r="BY193" t="str">
            <v/>
          </cell>
          <cell r="CA193" t="str">
            <v/>
          </cell>
          <cell r="CC193" t="str">
            <v/>
          </cell>
          <cell r="CE193" t="str">
            <v/>
          </cell>
          <cell r="CG193" t="str">
            <v/>
          </cell>
          <cell r="CI193" t="str">
            <v/>
          </cell>
          <cell r="CJ193"/>
          <cell r="CK193" t="str">
            <v/>
          </cell>
          <cell r="CM193" t="str">
            <v/>
          </cell>
        </row>
        <row r="194">
          <cell r="A194" t="str">
            <v/>
          </cell>
          <cell r="C194" t="str">
            <v/>
          </cell>
          <cell r="D194" t="str">
            <v/>
          </cell>
          <cell r="F194" t="str">
            <v/>
          </cell>
          <cell r="G194" t="str">
            <v/>
          </cell>
          <cell r="I194" t="str">
            <v/>
          </cell>
          <cell r="J194" t="str">
            <v/>
          </cell>
          <cell r="L194" t="str">
            <v/>
          </cell>
          <cell r="M194" t="str">
            <v/>
          </cell>
          <cell r="O194" t="str">
            <v/>
          </cell>
          <cell r="P194" t="str">
            <v/>
          </cell>
          <cell r="R194" t="str">
            <v/>
          </cell>
          <cell r="S194" t="str">
            <v/>
          </cell>
          <cell r="U194" t="str">
            <v/>
          </cell>
          <cell r="V194" t="str">
            <v/>
          </cell>
          <cell r="X194" t="str">
            <v/>
          </cell>
          <cell r="Y194" t="str">
            <v/>
          </cell>
          <cell r="AA194" t="str">
            <v/>
          </cell>
          <cell r="AE194" t="str">
            <v/>
          </cell>
          <cell r="AG194" t="str">
            <v/>
          </cell>
          <cell r="AI194" t="str">
            <v/>
          </cell>
          <cell r="AK194" t="str">
            <v/>
          </cell>
          <cell r="AM194" t="str">
            <v/>
          </cell>
          <cell r="AO194" t="str">
            <v/>
          </cell>
          <cell r="AQ194" t="str">
            <v/>
          </cell>
          <cell r="AS194" t="str">
            <v/>
          </cell>
          <cell r="AU194" t="str">
            <v/>
          </cell>
          <cell r="AW194" t="str">
            <v/>
          </cell>
          <cell r="AY194" t="str">
            <v/>
          </cell>
          <cell r="BM194" t="str">
            <v/>
          </cell>
          <cell r="BO194" t="str">
            <v/>
          </cell>
          <cell r="BQ194" t="str">
            <v/>
          </cell>
          <cell r="BS194" t="str">
            <v/>
          </cell>
          <cell r="BU194" t="str">
            <v/>
          </cell>
          <cell r="BW194" t="str">
            <v/>
          </cell>
          <cell r="BY194" t="str">
            <v/>
          </cell>
          <cell r="CA194" t="str">
            <v/>
          </cell>
          <cell r="CC194" t="str">
            <v/>
          </cell>
          <cell r="CE194" t="str">
            <v/>
          </cell>
          <cell r="CG194" t="str">
            <v/>
          </cell>
          <cell r="CI194" t="str">
            <v/>
          </cell>
          <cell r="CJ194"/>
          <cell r="CK194" t="str">
            <v/>
          </cell>
          <cell r="CM194" t="str">
            <v/>
          </cell>
        </row>
        <row r="195">
          <cell r="A195" t="str">
            <v/>
          </cell>
          <cell r="C195" t="str">
            <v/>
          </cell>
          <cell r="D195" t="str">
            <v/>
          </cell>
          <cell r="F195" t="str">
            <v/>
          </cell>
          <cell r="G195" t="str">
            <v/>
          </cell>
          <cell r="I195" t="str">
            <v/>
          </cell>
          <cell r="J195" t="str">
            <v/>
          </cell>
          <cell r="L195" t="str">
            <v/>
          </cell>
          <cell r="M195" t="str">
            <v/>
          </cell>
          <cell r="O195" t="str">
            <v/>
          </cell>
          <cell r="P195" t="str">
            <v/>
          </cell>
          <cell r="R195" t="str">
            <v/>
          </cell>
          <cell r="S195" t="str">
            <v/>
          </cell>
          <cell r="U195" t="str">
            <v/>
          </cell>
          <cell r="V195" t="str">
            <v/>
          </cell>
          <cell r="X195" t="str">
            <v/>
          </cell>
          <cell r="Y195" t="str">
            <v/>
          </cell>
          <cell r="AA195" t="str">
            <v/>
          </cell>
          <cell r="AE195" t="str">
            <v/>
          </cell>
          <cell r="AG195" t="str">
            <v/>
          </cell>
          <cell r="AI195" t="str">
            <v/>
          </cell>
          <cell r="AK195" t="str">
            <v/>
          </cell>
          <cell r="AM195" t="str">
            <v/>
          </cell>
          <cell r="AO195" t="str">
            <v/>
          </cell>
          <cell r="AQ195" t="str">
            <v/>
          </cell>
          <cell r="AS195" t="str">
            <v/>
          </cell>
          <cell r="AU195" t="str">
            <v/>
          </cell>
          <cell r="AW195" t="str">
            <v/>
          </cell>
          <cell r="AY195" t="str">
            <v/>
          </cell>
          <cell r="BM195" t="str">
            <v/>
          </cell>
          <cell r="BO195" t="str">
            <v/>
          </cell>
          <cell r="BQ195" t="str">
            <v/>
          </cell>
          <cell r="BS195" t="str">
            <v/>
          </cell>
          <cell r="BU195" t="str">
            <v/>
          </cell>
          <cell r="BW195" t="str">
            <v/>
          </cell>
          <cell r="BY195" t="str">
            <v/>
          </cell>
          <cell r="CA195" t="str">
            <v/>
          </cell>
          <cell r="CC195" t="str">
            <v/>
          </cell>
          <cell r="CE195" t="str">
            <v/>
          </cell>
          <cell r="CG195" t="str">
            <v/>
          </cell>
          <cell r="CI195" t="str">
            <v/>
          </cell>
          <cell r="CJ195"/>
          <cell r="CK195" t="str">
            <v/>
          </cell>
          <cell r="CM195" t="str">
            <v/>
          </cell>
        </row>
        <row r="196">
          <cell r="A196" t="str">
            <v/>
          </cell>
          <cell r="C196" t="str">
            <v/>
          </cell>
          <cell r="D196" t="str">
            <v/>
          </cell>
          <cell r="F196" t="str">
            <v/>
          </cell>
          <cell r="G196" t="str">
            <v/>
          </cell>
          <cell r="I196" t="str">
            <v/>
          </cell>
          <cell r="J196" t="str">
            <v/>
          </cell>
          <cell r="L196" t="str">
            <v/>
          </cell>
          <cell r="M196" t="str">
            <v/>
          </cell>
          <cell r="O196" t="str">
            <v/>
          </cell>
          <cell r="P196" t="str">
            <v/>
          </cell>
          <cell r="R196" t="str">
            <v/>
          </cell>
          <cell r="S196" t="str">
            <v/>
          </cell>
          <cell r="U196" t="str">
            <v/>
          </cell>
          <cell r="V196" t="str">
            <v/>
          </cell>
          <cell r="X196" t="str">
            <v/>
          </cell>
          <cell r="Y196" t="str">
            <v/>
          </cell>
          <cell r="AA196" t="str">
            <v/>
          </cell>
          <cell r="AE196" t="str">
            <v/>
          </cell>
          <cell r="AG196" t="str">
            <v/>
          </cell>
          <cell r="AI196" t="str">
            <v/>
          </cell>
          <cell r="AK196" t="str">
            <v/>
          </cell>
          <cell r="AM196" t="str">
            <v/>
          </cell>
          <cell r="AO196" t="str">
            <v/>
          </cell>
          <cell r="AQ196" t="str">
            <v/>
          </cell>
          <cell r="AS196" t="str">
            <v/>
          </cell>
          <cell r="AU196" t="str">
            <v/>
          </cell>
          <cell r="AW196" t="str">
            <v/>
          </cell>
          <cell r="AY196" t="str">
            <v/>
          </cell>
          <cell r="BM196" t="str">
            <v/>
          </cell>
          <cell r="BO196" t="str">
            <v/>
          </cell>
          <cell r="BQ196" t="str">
            <v/>
          </cell>
          <cell r="BS196" t="str">
            <v/>
          </cell>
          <cell r="BU196" t="str">
            <v/>
          </cell>
          <cell r="BW196" t="str">
            <v/>
          </cell>
          <cell r="BY196" t="str">
            <v/>
          </cell>
          <cell r="CA196" t="str">
            <v/>
          </cell>
          <cell r="CC196" t="str">
            <v/>
          </cell>
          <cell r="CE196" t="str">
            <v/>
          </cell>
          <cell r="CG196" t="str">
            <v/>
          </cell>
          <cell r="CI196" t="str">
            <v/>
          </cell>
          <cell r="CJ196"/>
          <cell r="CK196" t="str">
            <v/>
          </cell>
          <cell r="CM196" t="str">
            <v/>
          </cell>
        </row>
        <row r="197">
          <cell r="A197" t="str">
            <v/>
          </cell>
          <cell r="C197" t="str">
            <v/>
          </cell>
          <cell r="D197" t="str">
            <v/>
          </cell>
          <cell r="F197" t="str">
            <v/>
          </cell>
          <cell r="G197" t="str">
            <v/>
          </cell>
          <cell r="I197" t="str">
            <v/>
          </cell>
          <cell r="J197" t="str">
            <v/>
          </cell>
          <cell r="L197" t="str">
            <v/>
          </cell>
          <cell r="M197" t="str">
            <v/>
          </cell>
          <cell r="O197" t="str">
            <v/>
          </cell>
          <cell r="P197" t="str">
            <v/>
          </cell>
          <cell r="R197" t="str">
            <v/>
          </cell>
          <cell r="S197" t="str">
            <v/>
          </cell>
          <cell r="U197" t="str">
            <v/>
          </cell>
          <cell r="V197" t="str">
            <v/>
          </cell>
          <cell r="X197" t="str">
            <v/>
          </cell>
          <cell r="Y197" t="str">
            <v/>
          </cell>
          <cell r="AA197" t="str">
            <v/>
          </cell>
          <cell r="AE197" t="str">
            <v/>
          </cell>
          <cell r="AG197" t="str">
            <v/>
          </cell>
          <cell r="AI197" t="str">
            <v/>
          </cell>
          <cell r="AK197" t="str">
            <v/>
          </cell>
          <cell r="AM197" t="str">
            <v/>
          </cell>
          <cell r="AO197" t="str">
            <v/>
          </cell>
          <cell r="AQ197" t="str">
            <v/>
          </cell>
          <cell r="AS197" t="str">
            <v/>
          </cell>
          <cell r="AU197" t="str">
            <v/>
          </cell>
          <cell r="AW197" t="str">
            <v/>
          </cell>
          <cell r="AY197" t="str">
            <v/>
          </cell>
          <cell r="BM197" t="str">
            <v/>
          </cell>
          <cell r="BO197" t="str">
            <v/>
          </cell>
          <cell r="BQ197" t="str">
            <v/>
          </cell>
          <cell r="BS197" t="str">
            <v/>
          </cell>
          <cell r="BU197" t="str">
            <v/>
          </cell>
          <cell r="BW197" t="str">
            <v/>
          </cell>
          <cell r="BY197" t="str">
            <v/>
          </cell>
          <cell r="CA197" t="str">
            <v/>
          </cell>
          <cell r="CC197" t="str">
            <v/>
          </cell>
          <cell r="CE197" t="str">
            <v/>
          </cell>
          <cell r="CG197" t="str">
            <v/>
          </cell>
          <cell r="CI197" t="str">
            <v/>
          </cell>
          <cell r="CJ197"/>
          <cell r="CK197" t="str">
            <v/>
          </cell>
          <cell r="CM197" t="str">
            <v/>
          </cell>
        </row>
        <row r="198">
          <cell r="A198" t="str">
            <v/>
          </cell>
          <cell r="C198" t="str">
            <v/>
          </cell>
          <cell r="D198" t="str">
            <v/>
          </cell>
          <cell r="F198" t="str">
            <v/>
          </cell>
          <cell r="G198" t="str">
            <v/>
          </cell>
          <cell r="I198" t="str">
            <v/>
          </cell>
          <cell r="J198" t="str">
            <v/>
          </cell>
          <cell r="L198" t="str">
            <v/>
          </cell>
          <cell r="M198" t="str">
            <v/>
          </cell>
          <cell r="O198" t="str">
            <v/>
          </cell>
          <cell r="P198" t="str">
            <v/>
          </cell>
          <cell r="R198" t="str">
            <v/>
          </cell>
          <cell r="S198" t="str">
            <v/>
          </cell>
          <cell r="U198" t="str">
            <v/>
          </cell>
          <cell r="V198" t="str">
            <v/>
          </cell>
          <cell r="X198" t="str">
            <v/>
          </cell>
          <cell r="Y198" t="str">
            <v/>
          </cell>
          <cell r="AA198" t="str">
            <v/>
          </cell>
          <cell r="AE198" t="str">
            <v/>
          </cell>
          <cell r="AG198" t="str">
            <v/>
          </cell>
          <cell r="AI198" t="str">
            <v/>
          </cell>
          <cell r="AK198" t="str">
            <v/>
          </cell>
          <cell r="AM198" t="str">
            <v/>
          </cell>
          <cell r="AO198" t="str">
            <v/>
          </cell>
          <cell r="AQ198" t="str">
            <v/>
          </cell>
          <cell r="AS198" t="str">
            <v/>
          </cell>
          <cell r="AU198" t="str">
            <v/>
          </cell>
          <cell r="AW198" t="str">
            <v/>
          </cell>
          <cell r="AY198" t="str">
            <v/>
          </cell>
          <cell r="BM198" t="str">
            <v/>
          </cell>
          <cell r="BO198" t="str">
            <v/>
          </cell>
          <cell r="BQ198" t="str">
            <v/>
          </cell>
          <cell r="BS198" t="str">
            <v/>
          </cell>
          <cell r="BU198" t="str">
            <v/>
          </cell>
          <cell r="BW198" t="str">
            <v/>
          </cell>
          <cell r="BY198" t="str">
            <v/>
          </cell>
          <cell r="CA198" t="str">
            <v/>
          </cell>
          <cell r="CC198" t="str">
            <v/>
          </cell>
          <cell r="CE198" t="str">
            <v/>
          </cell>
          <cell r="CG198" t="str">
            <v/>
          </cell>
          <cell r="CI198" t="str">
            <v/>
          </cell>
          <cell r="CJ198"/>
          <cell r="CK198" t="str">
            <v/>
          </cell>
          <cell r="CM198" t="str">
            <v/>
          </cell>
        </row>
        <row r="199">
          <cell r="A199" t="str">
            <v/>
          </cell>
          <cell r="C199" t="str">
            <v/>
          </cell>
          <cell r="D199" t="str">
            <v/>
          </cell>
          <cell r="F199" t="str">
            <v/>
          </cell>
          <cell r="G199" t="str">
            <v/>
          </cell>
          <cell r="I199" t="str">
            <v/>
          </cell>
          <cell r="J199" t="str">
            <v/>
          </cell>
          <cell r="L199" t="str">
            <v/>
          </cell>
          <cell r="M199" t="str">
            <v/>
          </cell>
          <cell r="O199" t="str">
            <v/>
          </cell>
          <cell r="P199" t="str">
            <v/>
          </cell>
          <cell r="R199" t="str">
            <v/>
          </cell>
          <cell r="S199" t="str">
            <v/>
          </cell>
          <cell r="U199" t="str">
            <v/>
          </cell>
          <cell r="V199" t="str">
            <v/>
          </cell>
          <cell r="X199" t="str">
            <v/>
          </cell>
          <cell r="Y199" t="str">
            <v/>
          </cell>
          <cell r="AA199" t="str">
            <v/>
          </cell>
          <cell r="AE199" t="str">
            <v/>
          </cell>
          <cell r="AG199" t="str">
            <v/>
          </cell>
          <cell r="AI199" t="str">
            <v/>
          </cell>
          <cell r="AK199" t="str">
            <v/>
          </cell>
          <cell r="AM199" t="str">
            <v/>
          </cell>
          <cell r="AO199" t="str">
            <v/>
          </cell>
          <cell r="AQ199" t="str">
            <v/>
          </cell>
          <cell r="AS199" t="str">
            <v/>
          </cell>
          <cell r="AU199" t="str">
            <v/>
          </cell>
          <cell r="AW199" t="str">
            <v/>
          </cell>
          <cell r="AY199" t="str">
            <v/>
          </cell>
          <cell r="BM199" t="str">
            <v/>
          </cell>
          <cell r="BO199" t="str">
            <v/>
          </cell>
          <cell r="BQ199" t="str">
            <v/>
          </cell>
          <cell r="BS199" t="str">
            <v/>
          </cell>
          <cell r="BU199" t="str">
            <v/>
          </cell>
          <cell r="BW199" t="str">
            <v/>
          </cell>
          <cell r="BY199" t="str">
            <v/>
          </cell>
          <cell r="CA199" t="str">
            <v/>
          </cell>
          <cell r="CC199" t="str">
            <v/>
          </cell>
          <cell r="CE199" t="str">
            <v/>
          </cell>
          <cell r="CG199" t="str">
            <v/>
          </cell>
          <cell r="CI199" t="str">
            <v/>
          </cell>
          <cell r="CJ199"/>
          <cell r="CK199" t="str">
            <v/>
          </cell>
          <cell r="CM199" t="str">
            <v/>
          </cell>
        </row>
        <row r="200">
          <cell r="A200" t="str">
            <v/>
          </cell>
          <cell r="C200" t="str">
            <v/>
          </cell>
          <cell r="D200" t="str">
            <v/>
          </cell>
          <cell r="F200" t="str">
            <v/>
          </cell>
          <cell r="G200" t="str">
            <v/>
          </cell>
          <cell r="I200" t="str">
            <v/>
          </cell>
          <cell r="J200" t="str">
            <v/>
          </cell>
          <cell r="L200" t="str">
            <v/>
          </cell>
          <cell r="M200" t="str">
            <v/>
          </cell>
          <cell r="O200" t="str">
            <v/>
          </cell>
          <cell r="P200" t="str">
            <v/>
          </cell>
          <cell r="R200" t="str">
            <v/>
          </cell>
          <cell r="S200" t="str">
            <v/>
          </cell>
          <cell r="U200" t="str">
            <v/>
          </cell>
          <cell r="V200" t="str">
            <v/>
          </cell>
          <cell r="X200" t="str">
            <v/>
          </cell>
          <cell r="Y200" t="str">
            <v/>
          </cell>
          <cell r="AA200" t="str">
            <v/>
          </cell>
          <cell r="AE200" t="str">
            <v/>
          </cell>
          <cell r="AG200" t="str">
            <v/>
          </cell>
          <cell r="AI200" t="str">
            <v/>
          </cell>
          <cell r="AK200" t="str">
            <v/>
          </cell>
          <cell r="AM200" t="str">
            <v/>
          </cell>
          <cell r="AO200" t="str">
            <v/>
          </cell>
          <cell r="AQ200" t="str">
            <v/>
          </cell>
          <cell r="AS200" t="str">
            <v/>
          </cell>
          <cell r="AU200" t="str">
            <v/>
          </cell>
          <cell r="AW200" t="str">
            <v/>
          </cell>
          <cell r="AY200" t="str">
            <v/>
          </cell>
          <cell r="BM200" t="str">
            <v/>
          </cell>
          <cell r="BO200" t="str">
            <v/>
          </cell>
          <cell r="BQ200" t="str">
            <v/>
          </cell>
          <cell r="BS200" t="str">
            <v/>
          </cell>
          <cell r="BU200" t="str">
            <v/>
          </cell>
          <cell r="BW200" t="str">
            <v/>
          </cell>
          <cell r="BY200" t="str">
            <v/>
          </cell>
          <cell r="CA200" t="str">
            <v/>
          </cell>
          <cell r="CC200" t="str">
            <v/>
          </cell>
          <cell r="CE200" t="str">
            <v/>
          </cell>
          <cell r="CG200" t="str">
            <v/>
          </cell>
          <cell r="CI200" t="str">
            <v/>
          </cell>
          <cell r="CJ200"/>
          <cell r="CK200" t="str">
            <v/>
          </cell>
          <cell r="CM200" t="str">
            <v/>
          </cell>
        </row>
        <row r="201">
          <cell r="A201" t="str">
            <v/>
          </cell>
          <cell r="D201" t="str">
            <v/>
          </cell>
          <cell r="F201" t="str">
            <v/>
          </cell>
          <cell r="G201" t="str">
            <v/>
          </cell>
          <cell r="I201" t="str">
            <v/>
          </cell>
          <cell r="J201" t="str">
            <v/>
          </cell>
          <cell r="L201" t="str">
            <v/>
          </cell>
          <cell r="M201" t="str">
            <v/>
          </cell>
          <cell r="O201" t="str">
            <v/>
          </cell>
          <cell r="P201" t="str">
            <v/>
          </cell>
          <cell r="R201" t="str">
            <v/>
          </cell>
          <cell r="S201" t="str">
            <v/>
          </cell>
          <cell r="U201" t="str">
            <v/>
          </cell>
          <cell r="V201" t="str">
            <v/>
          </cell>
          <cell r="X201" t="str">
            <v/>
          </cell>
          <cell r="Y201" t="str">
            <v/>
          </cell>
          <cell r="AA201" t="str">
            <v/>
          </cell>
          <cell r="AE201" t="str">
            <v/>
          </cell>
          <cell r="AG201" t="str">
            <v/>
          </cell>
          <cell r="AI201" t="str">
            <v/>
          </cell>
          <cell r="AK201" t="str">
            <v/>
          </cell>
          <cell r="AM201" t="str">
            <v/>
          </cell>
          <cell r="AO201" t="str">
            <v/>
          </cell>
          <cell r="AQ201" t="str">
            <v/>
          </cell>
          <cell r="AS201" t="str">
            <v/>
          </cell>
          <cell r="AU201" t="str">
            <v/>
          </cell>
          <cell r="AW201" t="str">
            <v/>
          </cell>
          <cell r="AY201" t="str">
            <v/>
          </cell>
          <cell r="BM201" t="str">
            <v/>
          </cell>
          <cell r="BO201" t="str">
            <v/>
          </cell>
          <cell r="BQ201" t="str">
            <v/>
          </cell>
          <cell r="BS201" t="str">
            <v/>
          </cell>
          <cell r="BU201" t="str">
            <v/>
          </cell>
          <cell r="BW201" t="str">
            <v/>
          </cell>
          <cell r="BY201" t="str">
            <v/>
          </cell>
          <cell r="CA201" t="str">
            <v/>
          </cell>
          <cell r="CC201" t="str">
            <v/>
          </cell>
          <cell r="CE201" t="str">
            <v/>
          </cell>
          <cell r="CG201" t="str">
            <v/>
          </cell>
          <cell r="CI201" t="str">
            <v/>
          </cell>
          <cell r="CJ201"/>
          <cell r="CK201" t="str">
            <v/>
          </cell>
          <cell r="CM201" t="str">
            <v/>
          </cell>
        </row>
        <row r="202">
          <cell r="A202" t="str">
            <v/>
          </cell>
          <cell r="D202" t="str">
            <v/>
          </cell>
          <cell r="F202" t="str">
            <v/>
          </cell>
          <cell r="G202" t="str">
            <v/>
          </cell>
          <cell r="I202" t="str">
            <v/>
          </cell>
          <cell r="J202" t="str">
            <v/>
          </cell>
          <cell r="L202" t="str">
            <v/>
          </cell>
          <cell r="M202" t="str">
            <v/>
          </cell>
          <cell r="O202" t="str">
            <v/>
          </cell>
          <cell r="P202" t="str">
            <v/>
          </cell>
          <cell r="R202" t="str">
            <v/>
          </cell>
          <cell r="S202" t="str">
            <v/>
          </cell>
          <cell r="U202" t="str">
            <v/>
          </cell>
          <cell r="V202" t="str">
            <v/>
          </cell>
          <cell r="X202" t="str">
            <v/>
          </cell>
          <cell r="Y202" t="str">
            <v/>
          </cell>
          <cell r="AA202" t="str">
            <v/>
          </cell>
          <cell r="AE202" t="str">
            <v/>
          </cell>
          <cell r="AG202" t="str">
            <v/>
          </cell>
          <cell r="AI202" t="str">
            <v/>
          </cell>
          <cell r="AK202" t="str">
            <v/>
          </cell>
          <cell r="AM202" t="str">
            <v/>
          </cell>
          <cell r="AO202" t="str">
            <v/>
          </cell>
          <cell r="AQ202" t="str">
            <v/>
          </cell>
          <cell r="AS202" t="str">
            <v/>
          </cell>
          <cell r="AU202" t="str">
            <v/>
          </cell>
          <cell r="AW202" t="str">
            <v/>
          </cell>
          <cell r="AY202" t="str">
            <v/>
          </cell>
          <cell r="BM202" t="str">
            <v/>
          </cell>
          <cell r="BO202" t="str">
            <v/>
          </cell>
          <cell r="BQ202" t="str">
            <v/>
          </cell>
          <cell r="BS202" t="str">
            <v/>
          </cell>
          <cell r="BU202" t="str">
            <v/>
          </cell>
          <cell r="BW202" t="str">
            <v/>
          </cell>
          <cell r="BY202" t="str">
            <v/>
          </cell>
          <cell r="CA202" t="str">
            <v/>
          </cell>
          <cell r="CC202" t="str">
            <v/>
          </cell>
          <cell r="CE202" t="str">
            <v/>
          </cell>
          <cell r="CG202" t="str">
            <v/>
          </cell>
          <cell r="CI202" t="str">
            <v/>
          </cell>
          <cell r="CJ202"/>
          <cell r="CK202" t="str">
            <v/>
          </cell>
          <cell r="CM202" t="str">
            <v/>
          </cell>
        </row>
        <row r="203">
          <cell r="A203" t="str">
            <v/>
          </cell>
          <cell r="D203" t="str">
            <v/>
          </cell>
          <cell r="F203" t="str">
            <v/>
          </cell>
          <cell r="G203" t="str">
            <v/>
          </cell>
          <cell r="I203" t="str">
            <v/>
          </cell>
          <cell r="J203" t="str">
            <v/>
          </cell>
          <cell r="L203" t="str">
            <v/>
          </cell>
          <cell r="M203" t="str">
            <v/>
          </cell>
          <cell r="O203" t="str">
            <v/>
          </cell>
          <cell r="P203" t="str">
            <v/>
          </cell>
          <cell r="R203" t="str">
            <v/>
          </cell>
          <cell r="S203" t="str">
            <v/>
          </cell>
          <cell r="U203" t="str">
            <v/>
          </cell>
          <cell r="V203" t="str">
            <v/>
          </cell>
          <cell r="X203" t="str">
            <v/>
          </cell>
          <cell r="Y203" t="str">
            <v/>
          </cell>
          <cell r="AA203" t="str">
            <v/>
          </cell>
          <cell r="AE203" t="str">
            <v/>
          </cell>
          <cell r="AG203" t="str">
            <v/>
          </cell>
          <cell r="AI203" t="str">
            <v/>
          </cell>
          <cell r="AK203" t="str">
            <v/>
          </cell>
          <cell r="AM203" t="str">
            <v/>
          </cell>
          <cell r="AO203" t="str">
            <v/>
          </cell>
          <cell r="AQ203" t="str">
            <v/>
          </cell>
          <cell r="AS203" t="str">
            <v/>
          </cell>
          <cell r="AU203" t="str">
            <v/>
          </cell>
          <cell r="AW203" t="str">
            <v/>
          </cell>
          <cell r="AY203" t="str">
            <v/>
          </cell>
          <cell r="BM203" t="str">
            <v/>
          </cell>
          <cell r="BO203" t="str">
            <v/>
          </cell>
          <cell r="BQ203" t="str">
            <v/>
          </cell>
          <cell r="BS203" t="str">
            <v/>
          </cell>
          <cell r="BU203" t="str">
            <v/>
          </cell>
          <cell r="BW203" t="str">
            <v/>
          </cell>
          <cell r="BY203" t="str">
            <v/>
          </cell>
          <cell r="CA203" t="str">
            <v/>
          </cell>
          <cell r="CC203" t="str">
            <v/>
          </cell>
          <cell r="CE203" t="str">
            <v/>
          </cell>
          <cell r="CG203" t="str">
            <v/>
          </cell>
          <cell r="CI203" t="str">
            <v/>
          </cell>
          <cell r="CJ203"/>
          <cell r="CK203" t="str">
            <v/>
          </cell>
          <cell r="CM203" t="str">
            <v/>
          </cell>
        </row>
        <row r="204">
          <cell r="A204" t="str">
            <v/>
          </cell>
          <cell r="D204" t="str">
            <v/>
          </cell>
          <cell r="F204" t="str">
            <v/>
          </cell>
          <cell r="G204" t="str">
            <v/>
          </cell>
          <cell r="I204" t="str">
            <v/>
          </cell>
          <cell r="J204" t="str">
            <v/>
          </cell>
          <cell r="L204" t="str">
            <v/>
          </cell>
          <cell r="M204" t="str">
            <v/>
          </cell>
          <cell r="O204" t="str">
            <v/>
          </cell>
          <cell r="P204" t="str">
            <v/>
          </cell>
          <cell r="R204" t="str">
            <v/>
          </cell>
          <cell r="S204" t="str">
            <v/>
          </cell>
          <cell r="U204" t="str">
            <v/>
          </cell>
          <cell r="V204" t="str">
            <v/>
          </cell>
          <cell r="X204" t="str">
            <v/>
          </cell>
          <cell r="Y204" t="str">
            <v/>
          </cell>
          <cell r="AA204" t="str">
            <v/>
          </cell>
          <cell r="AE204" t="str">
            <v/>
          </cell>
          <cell r="AG204" t="str">
            <v/>
          </cell>
          <cell r="AI204" t="str">
            <v/>
          </cell>
          <cell r="AK204" t="str">
            <v/>
          </cell>
          <cell r="AM204" t="str">
            <v/>
          </cell>
          <cell r="AO204" t="str">
            <v/>
          </cell>
          <cell r="AQ204" t="str">
            <v/>
          </cell>
          <cell r="AS204" t="str">
            <v/>
          </cell>
          <cell r="AU204" t="str">
            <v/>
          </cell>
          <cell r="AW204" t="str">
            <v/>
          </cell>
          <cell r="AY204" t="str">
            <v/>
          </cell>
          <cell r="BM204" t="str">
            <v/>
          </cell>
          <cell r="BO204" t="str">
            <v/>
          </cell>
          <cell r="BQ204" t="str">
            <v/>
          </cell>
          <cell r="BS204" t="str">
            <v/>
          </cell>
          <cell r="BU204" t="str">
            <v/>
          </cell>
          <cell r="BW204" t="str">
            <v/>
          </cell>
          <cell r="BY204" t="str">
            <v/>
          </cell>
          <cell r="CA204" t="str">
            <v/>
          </cell>
          <cell r="CC204" t="str">
            <v/>
          </cell>
          <cell r="CE204" t="str">
            <v/>
          </cell>
          <cell r="CG204" t="str">
            <v/>
          </cell>
          <cell r="CI204" t="str">
            <v/>
          </cell>
          <cell r="CJ204"/>
          <cell r="CK204" t="str">
            <v/>
          </cell>
          <cell r="CM204" t="str">
            <v/>
          </cell>
        </row>
        <row r="205">
          <cell r="A205" t="str">
            <v/>
          </cell>
          <cell r="D205" t="str">
            <v/>
          </cell>
          <cell r="F205" t="str">
            <v/>
          </cell>
          <cell r="G205" t="str">
            <v/>
          </cell>
          <cell r="I205" t="str">
            <v/>
          </cell>
          <cell r="J205" t="str">
            <v/>
          </cell>
          <cell r="L205" t="str">
            <v/>
          </cell>
          <cell r="M205" t="str">
            <v/>
          </cell>
          <cell r="O205" t="str">
            <v/>
          </cell>
          <cell r="P205" t="str">
            <v/>
          </cell>
          <cell r="R205" t="str">
            <v/>
          </cell>
          <cell r="S205" t="str">
            <v/>
          </cell>
          <cell r="U205" t="str">
            <v/>
          </cell>
          <cell r="V205" t="str">
            <v/>
          </cell>
          <cell r="X205" t="str">
            <v/>
          </cell>
          <cell r="Y205" t="str">
            <v/>
          </cell>
          <cell r="AA205" t="str">
            <v/>
          </cell>
          <cell r="AE205" t="str">
            <v/>
          </cell>
          <cell r="AG205" t="str">
            <v/>
          </cell>
          <cell r="AI205" t="str">
            <v/>
          </cell>
          <cell r="AK205" t="str">
            <v/>
          </cell>
          <cell r="AM205" t="str">
            <v/>
          </cell>
          <cell r="AO205" t="str">
            <v/>
          </cell>
          <cell r="AQ205" t="str">
            <v/>
          </cell>
          <cell r="AS205" t="str">
            <v/>
          </cell>
          <cell r="AU205" t="str">
            <v/>
          </cell>
          <cell r="AW205" t="str">
            <v/>
          </cell>
          <cell r="AY205" t="str">
            <v/>
          </cell>
          <cell r="BM205" t="str">
            <v/>
          </cell>
          <cell r="BO205" t="str">
            <v/>
          </cell>
          <cell r="BQ205" t="str">
            <v/>
          </cell>
          <cell r="BS205" t="str">
            <v/>
          </cell>
          <cell r="BU205" t="str">
            <v/>
          </cell>
          <cell r="BW205" t="str">
            <v/>
          </cell>
          <cell r="BY205" t="str">
            <v/>
          </cell>
          <cell r="CA205" t="str">
            <v/>
          </cell>
          <cell r="CC205" t="str">
            <v/>
          </cell>
          <cell r="CE205" t="str">
            <v/>
          </cell>
          <cell r="CG205" t="str">
            <v/>
          </cell>
          <cell r="CI205" t="str">
            <v/>
          </cell>
          <cell r="CJ205"/>
          <cell r="CK205" t="str">
            <v/>
          </cell>
          <cell r="CM205" t="str">
            <v/>
          </cell>
        </row>
        <row r="206">
          <cell r="A206" t="str">
            <v/>
          </cell>
          <cell r="D206" t="str">
            <v/>
          </cell>
          <cell r="F206" t="str">
            <v/>
          </cell>
          <cell r="G206" t="str">
            <v/>
          </cell>
          <cell r="I206" t="str">
            <v/>
          </cell>
          <cell r="J206" t="str">
            <v/>
          </cell>
          <cell r="L206" t="str">
            <v/>
          </cell>
          <cell r="M206" t="str">
            <v/>
          </cell>
          <cell r="O206" t="str">
            <v/>
          </cell>
          <cell r="P206" t="str">
            <v/>
          </cell>
          <cell r="R206" t="str">
            <v/>
          </cell>
          <cell r="S206" t="str">
            <v/>
          </cell>
          <cell r="U206" t="str">
            <v/>
          </cell>
          <cell r="V206" t="str">
            <v/>
          </cell>
          <cell r="X206" t="str">
            <v/>
          </cell>
          <cell r="Y206" t="str">
            <v/>
          </cell>
          <cell r="AA206" t="str">
            <v/>
          </cell>
          <cell r="AE206" t="str">
            <v/>
          </cell>
          <cell r="AG206" t="str">
            <v/>
          </cell>
          <cell r="AI206" t="str">
            <v/>
          </cell>
          <cell r="AK206" t="str">
            <v/>
          </cell>
          <cell r="AM206" t="str">
            <v/>
          </cell>
          <cell r="AO206" t="str">
            <v/>
          </cell>
          <cell r="AQ206" t="str">
            <v/>
          </cell>
          <cell r="AS206" t="str">
            <v/>
          </cell>
          <cell r="AU206" t="str">
            <v/>
          </cell>
          <cell r="AW206" t="str">
            <v/>
          </cell>
          <cell r="AY206" t="str">
            <v/>
          </cell>
          <cell r="BM206" t="str">
            <v/>
          </cell>
          <cell r="BO206" t="str">
            <v/>
          </cell>
          <cell r="BQ206" t="str">
            <v/>
          </cell>
          <cell r="BS206" t="str">
            <v/>
          </cell>
          <cell r="BU206" t="str">
            <v/>
          </cell>
          <cell r="BW206" t="str">
            <v/>
          </cell>
          <cell r="BY206" t="str">
            <v/>
          </cell>
          <cell r="CA206" t="str">
            <v/>
          </cell>
          <cell r="CC206" t="str">
            <v/>
          </cell>
          <cell r="CE206" t="str">
            <v/>
          </cell>
          <cell r="CG206" t="str">
            <v/>
          </cell>
          <cell r="CI206" t="str">
            <v/>
          </cell>
          <cell r="CJ206"/>
          <cell r="CK206" t="str">
            <v/>
          </cell>
          <cell r="CM206" t="str">
            <v/>
          </cell>
        </row>
        <row r="207">
          <cell r="A207" t="str">
            <v/>
          </cell>
          <cell r="D207" t="str">
            <v/>
          </cell>
          <cell r="F207" t="str">
            <v/>
          </cell>
          <cell r="G207" t="str">
            <v/>
          </cell>
          <cell r="I207" t="str">
            <v/>
          </cell>
          <cell r="J207" t="str">
            <v/>
          </cell>
          <cell r="L207" t="str">
            <v/>
          </cell>
          <cell r="M207" t="str">
            <v/>
          </cell>
          <cell r="O207" t="str">
            <v/>
          </cell>
          <cell r="P207" t="str">
            <v/>
          </cell>
          <cell r="R207" t="str">
            <v/>
          </cell>
          <cell r="S207" t="str">
            <v/>
          </cell>
          <cell r="U207" t="str">
            <v/>
          </cell>
          <cell r="V207" t="str">
            <v/>
          </cell>
          <cell r="X207" t="str">
            <v/>
          </cell>
          <cell r="Y207" t="str">
            <v/>
          </cell>
          <cell r="AA207" t="str">
            <v/>
          </cell>
          <cell r="AE207" t="str">
            <v/>
          </cell>
          <cell r="AG207" t="str">
            <v/>
          </cell>
          <cell r="AI207" t="str">
            <v/>
          </cell>
          <cell r="AK207" t="str">
            <v/>
          </cell>
          <cell r="AM207" t="str">
            <v/>
          </cell>
          <cell r="AO207" t="str">
            <v/>
          </cell>
          <cell r="AQ207" t="str">
            <v/>
          </cell>
          <cell r="AS207" t="str">
            <v/>
          </cell>
          <cell r="AU207" t="str">
            <v/>
          </cell>
          <cell r="AW207" t="str">
            <v/>
          </cell>
          <cell r="AY207" t="str">
            <v/>
          </cell>
          <cell r="BM207" t="str">
            <v/>
          </cell>
          <cell r="BO207" t="str">
            <v/>
          </cell>
          <cell r="BQ207" t="str">
            <v/>
          </cell>
          <cell r="BS207" t="str">
            <v/>
          </cell>
          <cell r="BU207" t="str">
            <v/>
          </cell>
          <cell r="BW207" t="str">
            <v/>
          </cell>
          <cell r="BY207" t="str">
            <v/>
          </cell>
          <cell r="CA207" t="str">
            <v/>
          </cell>
          <cell r="CC207" t="str">
            <v/>
          </cell>
          <cell r="CE207" t="str">
            <v/>
          </cell>
          <cell r="CG207" t="str">
            <v/>
          </cell>
          <cell r="CI207" t="str">
            <v/>
          </cell>
          <cell r="CJ207"/>
          <cell r="CK207" t="str">
            <v/>
          </cell>
          <cell r="CM207" t="str">
            <v/>
          </cell>
        </row>
        <row r="208">
          <cell r="A208" t="str">
            <v/>
          </cell>
          <cell r="D208" t="str">
            <v/>
          </cell>
          <cell r="F208" t="str">
            <v/>
          </cell>
          <cell r="G208" t="str">
            <v/>
          </cell>
          <cell r="I208" t="str">
            <v/>
          </cell>
          <cell r="J208" t="str">
            <v/>
          </cell>
          <cell r="L208" t="str">
            <v/>
          </cell>
          <cell r="M208" t="str">
            <v/>
          </cell>
          <cell r="O208" t="str">
            <v/>
          </cell>
          <cell r="P208" t="str">
            <v/>
          </cell>
          <cell r="R208" t="str">
            <v/>
          </cell>
          <cell r="S208" t="str">
            <v/>
          </cell>
          <cell r="U208" t="str">
            <v/>
          </cell>
          <cell r="V208" t="str">
            <v/>
          </cell>
          <cell r="X208" t="str">
            <v/>
          </cell>
          <cell r="Y208" t="str">
            <v/>
          </cell>
          <cell r="AA208" t="str">
            <v/>
          </cell>
          <cell r="AE208" t="str">
            <v/>
          </cell>
          <cell r="AG208" t="str">
            <v/>
          </cell>
          <cell r="AI208" t="str">
            <v/>
          </cell>
          <cell r="AK208" t="str">
            <v/>
          </cell>
          <cell r="AM208" t="str">
            <v/>
          </cell>
          <cell r="AO208" t="str">
            <v/>
          </cell>
          <cell r="AQ208" t="str">
            <v/>
          </cell>
          <cell r="AS208" t="str">
            <v/>
          </cell>
          <cell r="AU208" t="str">
            <v/>
          </cell>
          <cell r="AW208" t="str">
            <v/>
          </cell>
          <cell r="AY208" t="str">
            <v/>
          </cell>
          <cell r="BM208" t="str">
            <v/>
          </cell>
          <cell r="BO208" t="str">
            <v/>
          </cell>
          <cell r="BQ208" t="str">
            <v/>
          </cell>
          <cell r="BS208" t="str">
            <v/>
          </cell>
          <cell r="BU208" t="str">
            <v/>
          </cell>
          <cell r="BW208" t="str">
            <v/>
          </cell>
          <cell r="BY208" t="str">
            <v/>
          </cell>
          <cell r="CA208" t="str">
            <v/>
          </cell>
          <cell r="CC208" t="str">
            <v/>
          </cell>
          <cell r="CE208" t="str">
            <v/>
          </cell>
          <cell r="CG208" t="str">
            <v/>
          </cell>
          <cell r="CI208" t="str">
            <v/>
          </cell>
          <cell r="CJ208"/>
          <cell r="CK208" t="str">
            <v/>
          </cell>
          <cell r="CM208" t="str">
            <v/>
          </cell>
        </row>
        <row r="209">
          <cell r="A209" t="str">
            <v/>
          </cell>
          <cell r="D209" t="str">
            <v/>
          </cell>
          <cell r="F209" t="str">
            <v/>
          </cell>
          <cell r="G209" t="str">
            <v/>
          </cell>
          <cell r="I209" t="str">
            <v/>
          </cell>
          <cell r="J209" t="str">
            <v/>
          </cell>
          <cell r="L209" t="str">
            <v/>
          </cell>
          <cell r="M209" t="str">
            <v/>
          </cell>
          <cell r="O209" t="str">
            <v/>
          </cell>
          <cell r="P209" t="str">
            <v/>
          </cell>
          <cell r="R209" t="str">
            <v/>
          </cell>
          <cell r="S209" t="str">
            <v/>
          </cell>
          <cell r="U209" t="str">
            <v/>
          </cell>
          <cell r="V209" t="str">
            <v/>
          </cell>
          <cell r="X209" t="str">
            <v/>
          </cell>
          <cell r="Y209" t="str">
            <v/>
          </cell>
          <cell r="AA209" t="str">
            <v/>
          </cell>
          <cell r="AE209" t="str">
            <v/>
          </cell>
          <cell r="AG209" t="str">
            <v/>
          </cell>
          <cell r="AI209" t="str">
            <v/>
          </cell>
          <cell r="AK209" t="str">
            <v/>
          </cell>
          <cell r="AM209" t="str">
            <v/>
          </cell>
          <cell r="AO209" t="str">
            <v/>
          </cell>
          <cell r="AQ209" t="str">
            <v/>
          </cell>
          <cell r="AS209" t="str">
            <v/>
          </cell>
          <cell r="AU209" t="str">
            <v/>
          </cell>
          <cell r="AW209" t="str">
            <v/>
          </cell>
          <cell r="AY209" t="str">
            <v/>
          </cell>
          <cell r="BM209" t="str">
            <v/>
          </cell>
          <cell r="BO209" t="str">
            <v/>
          </cell>
          <cell r="BQ209" t="str">
            <v/>
          </cell>
          <cell r="BS209" t="str">
            <v/>
          </cell>
          <cell r="BU209" t="str">
            <v/>
          </cell>
          <cell r="BW209" t="str">
            <v/>
          </cell>
          <cell r="BY209" t="str">
            <v/>
          </cell>
          <cell r="CA209" t="str">
            <v/>
          </cell>
          <cell r="CC209" t="str">
            <v/>
          </cell>
          <cell r="CE209" t="str">
            <v/>
          </cell>
          <cell r="CG209" t="str">
            <v/>
          </cell>
          <cell r="CI209" t="str">
            <v/>
          </cell>
          <cell r="CJ209"/>
          <cell r="CK209" t="str">
            <v/>
          </cell>
          <cell r="CM209" t="str">
            <v/>
          </cell>
        </row>
        <row r="210">
          <cell r="A210" t="str">
            <v/>
          </cell>
          <cell r="D210" t="str">
            <v/>
          </cell>
          <cell r="F210" t="str">
            <v/>
          </cell>
          <cell r="G210" t="str">
            <v/>
          </cell>
          <cell r="I210" t="str">
            <v/>
          </cell>
          <cell r="J210" t="str">
            <v/>
          </cell>
          <cell r="L210" t="str">
            <v/>
          </cell>
          <cell r="M210" t="str">
            <v/>
          </cell>
          <cell r="O210" t="str">
            <v/>
          </cell>
          <cell r="P210" t="str">
            <v/>
          </cell>
          <cell r="R210" t="str">
            <v/>
          </cell>
          <cell r="S210" t="str">
            <v/>
          </cell>
          <cell r="U210" t="str">
            <v/>
          </cell>
          <cell r="V210" t="str">
            <v/>
          </cell>
          <cell r="X210" t="str">
            <v/>
          </cell>
          <cell r="Y210" t="str">
            <v/>
          </cell>
          <cell r="AA210" t="str">
            <v/>
          </cell>
          <cell r="AE210" t="str">
            <v/>
          </cell>
          <cell r="AG210" t="str">
            <v/>
          </cell>
          <cell r="AI210" t="str">
            <v/>
          </cell>
          <cell r="AK210" t="str">
            <v/>
          </cell>
          <cell r="AM210" t="str">
            <v/>
          </cell>
          <cell r="AO210" t="str">
            <v/>
          </cell>
          <cell r="AQ210" t="str">
            <v/>
          </cell>
          <cell r="AS210" t="str">
            <v/>
          </cell>
          <cell r="AU210" t="str">
            <v/>
          </cell>
          <cell r="AW210" t="str">
            <v/>
          </cell>
          <cell r="AY210" t="str">
            <v/>
          </cell>
          <cell r="BM210" t="str">
            <v/>
          </cell>
          <cell r="BO210" t="str">
            <v/>
          </cell>
          <cell r="BQ210" t="str">
            <v/>
          </cell>
          <cell r="BS210" t="str">
            <v/>
          </cell>
          <cell r="BU210" t="str">
            <v/>
          </cell>
          <cell r="BW210" t="str">
            <v/>
          </cell>
          <cell r="BY210" t="str">
            <v/>
          </cell>
          <cell r="CA210" t="str">
            <v/>
          </cell>
          <cell r="CC210" t="str">
            <v/>
          </cell>
          <cell r="CE210" t="str">
            <v/>
          </cell>
          <cell r="CG210" t="str">
            <v/>
          </cell>
          <cell r="CI210" t="str">
            <v/>
          </cell>
          <cell r="CJ210"/>
          <cell r="CK210" t="str">
            <v/>
          </cell>
          <cell r="CM210" t="str">
            <v/>
          </cell>
        </row>
        <row r="211">
          <cell r="A211" t="str">
            <v/>
          </cell>
          <cell r="D211" t="str">
            <v/>
          </cell>
          <cell r="F211" t="str">
            <v/>
          </cell>
          <cell r="G211" t="str">
            <v/>
          </cell>
          <cell r="I211" t="str">
            <v/>
          </cell>
          <cell r="J211" t="str">
            <v/>
          </cell>
          <cell r="L211" t="str">
            <v/>
          </cell>
          <cell r="M211" t="str">
            <v/>
          </cell>
          <cell r="O211" t="str">
            <v/>
          </cell>
          <cell r="P211" t="str">
            <v/>
          </cell>
          <cell r="R211" t="str">
            <v/>
          </cell>
          <cell r="S211" t="str">
            <v/>
          </cell>
          <cell r="U211" t="str">
            <v/>
          </cell>
          <cell r="V211" t="str">
            <v/>
          </cell>
          <cell r="X211" t="str">
            <v/>
          </cell>
          <cell r="Y211" t="str">
            <v/>
          </cell>
          <cell r="AA211" t="str">
            <v/>
          </cell>
          <cell r="AE211" t="str">
            <v/>
          </cell>
          <cell r="AG211" t="str">
            <v/>
          </cell>
          <cell r="AI211" t="str">
            <v/>
          </cell>
          <cell r="AK211" t="str">
            <v/>
          </cell>
          <cell r="AM211" t="str">
            <v/>
          </cell>
          <cell r="AO211" t="str">
            <v/>
          </cell>
          <cell r="AQ211" t="str">
            <v/>
          </cell>
          <cell r="AS211" t="str">
            <v/>
          </cell>
          <cell r="AU211" t="str">
            <v/>
          </cell>
          <cell r="AW211" t="str">
            <v/>
          </cell>
          <cell r="AY211" t="str">
            <v/>
          </cell>
          <cell r="BM211" t="str">
            <v/>
          </cell>
          <cell r="BO211" t="str">
            <v/>
          </cell>
          <cell r="BQ211" t="str">
            <v/>
          </cell>
          <cell r="BS211" t="str">
            <v/>
          </cell>
          <cell r="BU211" t="str">
            <v/>
          </cell>
          <cell r="BW211" t="str">
            <v/>
          </cell>
          <cell r="BY211" t="str">
            <v/>
          </cell>
          <cell r="CA211" t="str">
            <v/>
          </cell>
          <cell r="CC211" t="str">
            <v/>
          </cell>
          <cell r="CE211" t="str">
            <v/>
          </cell>
          <cell r="CG211" t="str">
            <v/>
          </cell>
          <cell r="CI211" t="str">
            <v/>
          </cell>
          <cell r="CJ211"/>
          <cell r="CK211" t="str">
            <v/>
          </cell>
          <cell r="CM211" t="str">
            <v/>
          </cell>
        </row>
        <row r="212">
          <cell r="A212" t="str">
            <v/>
          </cell>
          <cell r="D212" t="str">
            <v/>
          </cell>
          <cell r="F212" t="str">
            <v/>
          </cell>
          <cell r="G212" t="str">
            <v/>
          </cell>
          <cell r="I212" t="str">
            <v/>
          </cell>
          <cell r="J212" t="str">
            <v/>
          </cell>
          <cell r="L212" t="str">
            <v/>
          </cell>
          <cell r="M212" t="str">
            <v/>
          </cell>
          <cell r="O212" t="str">
            <v/>
          </cell>
          <cell r="P212" t="str">
            <v/>
          </cell>
          <cell r="R212" t="str">
            <v/>
          </cell>
          <cell r="S212" t="str">
            <v/>
          </cell>
          <cell r="U212" t="str">
            <v/>
          </cell>
          <cell r="V212" t="str">
            <v/>
          </cell>
          <cell r="X212" t="str">
            <v/>
          </cell>
          <cell r="Y212" t="str">
            <v/>
          </cell>
          <cell r="AA212" t="str">
            <v/>
          </cell>
          <cell r="AE212" t="str">
            <v/>
          </cell>
          <cell r="AG212" t="str">
            <v/>
          </cell>
          <cell r="AI212" t="str">
            <v/>
          </cell>
          <cell r="AK212" t="str">
            <v/>
          </cell>
          <cell r="AM212" t="str">
            <v/>
          </cell>
          <cell r="AO212" t="str">
            <v/>
          </cell>
          <cell r="AQ212" t="str">
            <v/>
          </cell>
          <cell r="AS212" t="str">
            <v/>
          </cell>
          <cell r="AU212" t="str">
            <v/>
          </cell>
          <cell r="AW212" t="str">
            <v/>
          </cell>
          <cell r="AY212" t="str">
            <v/>
          </cell>
          <cell r="BM212" t="str">
            <v/>
          </cell>
          <cell r="BO212" t="str">
            <v/>
          </cell>
          <cell r="BQ212" t="str">
            <v/>
          </cell>
          <cell r="BS212" t="str">
            <v/>
          </cell>
          <cell r="BU212" t="str">
            <v/>
          </cell>
          <cell r="BW212" t="str">
            <v/>
          </cell>
          <cell r="BY212" t="str">
            <v/>
          </cell>
          <cell r="CA212" t="str">
            <v/>
          </cell>
          <cell r="CC212" t="str">
            <v/>
          </cell>
          <cell r="CE212" t="str">
            <v/>
          </cell>
          <cell r="CG212" t="str">
            <v/>
          </cell>
          <cell r="CI212" t="str">
            <v/>
          </cell>
          <cell r="CJ212"/>
          <cell r="CK212" t="str">
            <v/>
          </cell>
          <cell r="CM212" t="str">
            <v/>
          </cell>
        </row>
        <row r="213">
          <cell r="A213" t="str">
            <v/>
          </cell>
          <cell r="D213" t="str">
            <v/>
          </cell>
          <cell r="F213" t="str">
            <v/>
          </cell>
          <cell r="G213" t="str">
            <v/>
          </cell>
          <cell r="I213" t="str">
            <v/>
          </cell>
          <cell r="J213" t="str">
            <v/>
          </cell>
          <cell r="L213" t="str">
            <v/>
          </cell>
          <cell r="M213" t="str">
            <v/>
          </cell>
          <cell r="O213" t="str">
            <v/>
          </cell>
          <cell r="P213" t="str">
            <v/>
          </cell>
          <cell r="R213" t="str">
            <v/>
          </cell>
          <cell r="S213" t="str">
            <v/>
          </cell>
          <cell r="U213" t="str">
            <v/>
          </cell>
          <cell r="V213" t="str">
            <v/>
          </cell>
          <cell r="X213" t="str">
            <v/>
          </cell>
          <cell r="Y213" t="str">
            <v/>
          </cell>
          <cell r="AA213" t="str">
            <v/>
          </cell>
          <cell r="AE213" t="str">
            <v/>
          </cell>
          <cell r="AG213" t="str">
            <v/>
          </cell>
          <cell r="AI213" t="str">
            <v/>
          </cell>
          <cell r="AK213" t="str">
            <v/>
          </cell>
          <cell r="AM213" t="str">
            <v/>
          </cell>
          <cell r="AO213" t="str">
            <v/>
          </cell>
          <cell r="AQ213" t="str">
            <v/>
          </cell>
          <cell r="AS213" t="str">
            <v/>
          </cell>
          <cell r="AU213" t="str">
            <v/>
          </cell>
          <cell r="AW213" t="str">
            <v/>
          </cell>
          <cell r="AY213" t="str">
            <v/>
          </cell>
          <cell r="BM213" t="str">
            <v/>
          </cell>
          <cell r="BO213" t="str">
            <v/>
          </cell>
          <cell r="BQ213" t="str">
            <v/>
          </cell>
          <cell r="BS213" t="str">
            <v/>
          </cell>
          <cell r="BU213" t="str">
            <v/>
          </cell>
          <cell r="BW213" t="str">
            <v/>
          </cell>
          <cell r="BY213" t="str">
            <v/>
          </cell>
          <cell r="CA213" t="str">
            <v/>
          </cell>
          <cell r="CC213" t="str">
            <v/>
          </cell>
          <cell r="CE213" t="str">
            <v/>
          </cell>
          <cell r="CG213" t="str">
            <v/>
          </cell>
          <cell r="CI213" t="str">
            <v/>
          </cell>
          <cell r="CJ213"/>
          <cell r="CK213" t="str">
            <v/>
          </cell>
          <cell r="CM213" t="str">
            <v/>
          </cell>
        </row>
        <row r="214">
          <cell r="A214" t="str">
            <v/>
          </cell>
          <cell r="D214" t="str">
            <v/>
          </cell>
          <cell r="F214" t="str">
            <v/>
          </cell>
          <cell r="G214" t="str">
            <v/>
          </cell>
          <cell r="I214" t="str">
            <v/>
          </cell>
          <cell r="J214" t="str">
            <v/>
          </cell>
          <cell r="L214" t="str">
            <v/>
          </cell>
          <cell r="M214" t="str">
            <v/>
          </cell>
          <cell r="O214" t="str">
            <v/>
          </cell>
          <cell r="P214" t="str">
            <v/>
          </cell>
          <cell r="R214" t="str">
            <v/>
          </cell>
          <cell r="S214" t="str">
            <v/>
          </cell>
          <cell r="U214" t="str">
            <v/>
          </cell>
          <cell r="V214" t="str">
            <v/>
          </cell>
          <cell r="X214" t="str">
            <v/>
          </cell>
          <cell r="Y214" t="str">
            <v/>
          </cell>
          <cell r="AA214" t="str">
            <v/>
          </cell>
          <cell r="AE214" t="str">
            <v/>
          </cell>
          <cell r="AG214" t="str">
            <v/>
          </cell>
          <cell r="AI214" t="str">
            <v/>
          </cell>
          <cell r="AK214" t="str">
            <v/>
          </cell>
          <cell r="AM214" t="str">
            <v/>
          </cell>
          <cell r="AO214" t="str">
            <v/>
          </cell>
          <cell r="AQ214" t="str">
            <v/>
          </cell>
          <cell r="AS214" t="str">
            <v/>
          </cell>
          <cell r="AU214" t="str">
            <v/>
          </cell>
          <cell r="AW214" t="str">
            <v/>
          </cell>
          <cell r="AY214" t="str">
            <v/>
          </cell>
          <cell r="BM214" t="str">
            <v/>
          </cell>
          <cell r="BO214" t="str">
            <v/>
          </cell>
          <cell r="BQ214" t="str">
            <v/>
          </cell>
          <cell r="BS214" t="str">
            <v/>
          </cell>
          <cell r="BU214" t="str">
            <v/>
          </cell>
          <cell r="BW214" t="str">
            <v/>
          </cell>
          <cell r="BY214" t="str">
            <v/>
          </cell>
          <cell r="CA214" t="str">
            <v/>
          </cell>
          <cell r="CC214" t="str">
            <v/>
          </cell>
          <cell r="CE214" t="str">
            <v/>
          </cell>
          <cell r="CG214" t="str">
            <v/>
          </cell>
          <cell r="CI214" t="str">
            <v/>
          </cell>
          <cell r="CJ214"/>
          <cell r="CK214" t="str">
            <v/>
          </cell>
          <cell r="CM214" t="str">
            <v/>
          </cell>
        </row>
        <row r="215">
          <cell r="A215" t="str">
            <v/>
          </cell>
          <cell r="D215" t="str">
            <v/>
          </cell>
          <cell r="F215" t="str">
            <v/>
          </cell>
          <cell r="G215" t="str">
            <v/>
          </cell>
          <cell r="I215" t="str">
            <v/>
          </cell>
          <cell r="J215" t="str">
            <v/>
          </cell>
          <cell r="L215" t="str">
            <v/>
          </cell>
          <cell r="M215" t="str">
            <v/>
          </cell>
          <cell r="O215" t="str">
            <v/>
          </cell>
          <cell r="P215" t="str">
            <v/>
          </cell>
          <cell r="R215" t="str">
            <v/>
          </cell>
          <cell r="S215" t="str">
            <v/>
          </cell>
          <cell r="U215" t="str">
            <v/>
          </cell>
          <cell r="V215" t="str">
            <v/>
          </cell>
          <cell r="X215" t="str">
            <v/>
          </cell>
          <cell r="Y215" t="str">
            <v/>
          </cell>
          <cell r="AA215" t="str">
            <v/>
          </cell>
          <cell r="AE215" t="str">
            <v/>
          </cell>
          <cell r="AG215" t="str">
            <v/>
          </cell>
          <cell r="AI215" t="str">
            <v/>
          </cell>
          <cell r="AK215" t="str">
            <v/>
          </cell>
          <cell r="AM215" t="str">
            <v/>
          </cell>
          <cell r="AO215" t="str">
            <v/>
          </cell>
          <cell r="AQ215" t="str">
            <v/>
          </cell>
          <cell r="AS215" t="str">
            <v/>
          </cell>
          <cell r="AU215" t="str">
            <v/>
          </cell>
          <cell r="AW215" t="str">
            <v/>
          </cell>
          <cell r="AY215" t="str">
            <v/>
          </cell>
          <cell r="BM215" t="str">
            <v/>
          </cell>
          <cell r="BO215" t="str">
            <v/>
          </cell>
          <cell r="BQ215" t="str">
            <v/>
          </cell>
          <cell r="BS215" t="str">
            <v/>
          </cell>
          <cell r="BU215" t="str">
            <v/>
          </cell>
          <cell r="BW215" t="str">
            <v/>
          </cell>
          <cell r="BY215" t="str">
            <v/>
          </cell>
          <cell r="CA215" t="str">
            <v/>
          </cell>
          <cell r="CC215" t="str">
            <v/>
          </cell>
          <cell r="CE215" t="str">
            <v/>
          </cell>
          <cell r="CG215" t="str">
            <v/>
          </cell>
          <cell r="CI215" t="str">
            <v/>
          </cell>
          <cell r="CJ215"/>
          <cell r="CK215" t="str">
            <v/>
          </cell>
          <cell r="CM215" t="str">
            <v/>
          </cell>
        </row>
        <row r="216">
          <cell r="A216" t="str">
            <v/>
          </cell>
          <cell r="D216" t="str">
            <v/>
          </cell>
          <cell r="F216" t="str">
            <v/>
          </cell>
          <cell r="G216" t="str">
            <v/>
          </cell>
          <cell r="I216" t="str">
            <v/>
          </cell>
          <cell r="J216" t="str">
            <v/>
          </cell>
          <cell r="L216" t="str">
            <v/>
          </cell>
          <cell r="M216" t="str">
            <v/>
          </cell>
          <cell r="O216" t="str">
            <v/>
          </cell>
          <cell r="P216" t="str">
            <v/>
          </cell>
          <cell r="R216" t="str">
            <v/>
          </cell>
          <cell r="S216" t="str">
            <v/>
          </cell>
          <cell r="U216" t="str">
            <v/>
          </cell>
          <cell r="V216" t="str">
            <v/>
          </cell>
          <cell r="X216" t="str">
            <v/>
          </cell>
          <cell r="Y216" t="str">
            <v/>
          </cell>
          <cell r="AA216" t="str">
            <v/>
          </cell>
          <cell r="AE216" t="str">
            <v/>
          </cell>
          <cell r="AG216" t="str">
            <v/>
          </cell>
          <cell r="AI216" t="str">
            <v/>
          </cell>
          <cell r="AK216" t="str">
            <v/>
          </cell>
          <cell r="AM216" t="str">
            <v/>
          </cell>
          <cell r="AO216" t="str">
            <v/>
          </cell>
          <cell r="AQ216" t="str">
            <v/>
          </cell>
          <cell r="AS216" t="str">
            <v/>
          </cell>
          <cell r="AU216" t="str">
            <v/>
          </cell>
          <cell r="AW216" t="str">
            <v/>
          </cell>
          <cell r="AY216" t="str">
            <v/>
          </cell>
          <cell r="BM216" t="str">
            <v/>
          </cell>
          <cell r="BO216" t="str">
            <v/>
          </cell>
          <cell r="BQ216" t="str">
            <v/>
          </cell>
          <cell r="BS216" t="str">
            <v/>
          </cell>
          <cell r="BU216" t="str">
            <v/>
          </cell>
          <cell r="BW216" t="str">
            <v/>
          </cell>
          <cell r="BY216" t="str">
            <v/>
          </cell>
          <cell r="CA216" t="str">
            <v/>
          </cell>
          <cell r="CC216" t="str">
            <v/>
          </cell>
          <cell r="CE216" t="str">
            <v/>
          </cell>
          <cell r="CG216" t="str">
            <v/>
          </cell>
          <cell r="CI216" t="str">
            <v/>
          </cell>
          <cell r="CJ216"/>
          <cell r="CK216" t="str">
            <v/>
          </cell>
          <cell r="CM216" t="str">
            <v/>
          </cell>
        </row>
        <row r="217">
          <cell r="A217" t="str">
            <v/>
          </cell>
          <cell r="D217" t="str">
            <v/>
          </cell>
          <cell r="F217" t="str">
            <v/>
          </cell>
          <cell r="G217" t="str">
            <v/>
          </cell>
          <cell r="I217" t="str">
            <v/>
          </cell>
          <cell r="J217" t="str">
            <v/>
          </cell>
          <cell r="L217" t="str">
            <v/>
          </cell>
          <cell r="M217" t="str">
            <v/>
          </cell>
          <cell r="O217" t="str">
            <v/>
          </cell>
          <cell r="P217" t="str">
            <v/>
          </cell>
          <cell r="R217" t="str">
            <v/>
          </cell>
          <cell r="S217" t="str">
            <v/>
          </cell>
          <cell r="U217" t="str">
            <v/>
          </cell>
          <cell r="V217" t="str">
            <v/>
          </cell>
          <cell r="X217" t="str">
            <v/>
          </cell>
          <cell r="Y217" t="str">
            <v/>
          </cell>
          <cell r="AA217" t="str">
            <v/>
          </cell>
          <cell r="AE217" t="str">
            <v/>
          </cell>
          <cell r="AG217" t="str">
            <v/>
          </cell>
          <cell r="AI217" t="str">
            <v/>
          </cell>
          <cell r="AK217" t="str">
            <v/>
          </cell>
          <cell r="AM217" t="str">
            <v/>
          </cell>
          <cell r="AO217" t="str">
            <v/>
          </cell>
          <cell r="AQ217" t="str">
            <v/>
          </cell>
          <cell r="AS217" t="str">
            <v/>
          </cell>
          <cell r="AU217" t="str">
            <v/>
          </cell>
          <cell r="AW217" t="str">
            <v/>
          </cell>
          <cell r="AY217" t="str">
            <v/>
          </cell>
          <cell r="BM217" t="str">
            <v/>
          </cell>
          <cell r="BO217" t="str">
            <v/>
          </cell>
          <cell r="BQ217" t="str">
            <v/>
          </cell>
          <cell r="BS217" t="str">
            <v/>
          </cell>
          <cell r="BU217" t="str">
            <v/>
          </cell>
          <cell r="BW217" t="str">
            <v/>
          </cell>
          <cell r="BY217" t="str">
            <v/>
          </cell>
          <cell r="CA217" t="str">
            <v/>
          </cell>
          <cell r="CC217" t="str">
            <v/>
          </cell>
          <cell r="CE217" t="str">
            <v/>
          </cell>
          <cell r="CG217" t="str">
            <v/>
          </cell>
          <cell r="CI217" t="str">
            <v/>
          </cell>
          <cell r="CJ217"/>
          <cell r="CK217" t="str">
            <v/>
          </cell>
          <cell r="CM217" t="str">
            <v/>
          </cell>
        </row>
        <row r="218">
          <cell r="A218" t="str">
            <v/>
          </cell>
          <cell r="D218" t="str">
            <v/>
          </cell>
          <cell r="F218" t="str">
            <v/>
          </cell>
          <cell r="G218" t="str">
            <v/>
          </cell>
          <cell r="I218" t="str">
            <v/>
          </cell>
          <cell r="J218" t="str">
            <v/>
          </cell>
          <cell r="L218" t="str">
            <v/>
          </cell>
          <cell r="M218" t="str">
            <v/>
          </cell>
          <cell r="O218" t="str">
            <v/>
          </cell>
          <cell r="P218" t="str">
            <v/>
          </cell>
          <cell r="R218" t="str">
            <v/>
          </cell>
          <cell r="S218" t="str">
            <v/>
          </cell>
          <cell r="U218" t="str">
            <v/>
          </cell>
          <cell r="V218" t="str">
            <v/>
          </cell>
          <cell r="X218" t="str">
            <v/>
          </cell>
          <cell r="Y218" t="str">
            <v/>
          </cell>
          <cell r="AA218" t="str">
            <v/>
          </cell>
          <cell r="AE218" t="str">
            <v/>
          </cell>
          <cell r="AG218" t="str">
            <v/>
          </cell>
          <cell r="AI218" t="str">
            <v/>
          </cell>
          <cell r="AK218" t="str">
            <v/>
          </cell>
          <cell r="AM218" t="str">
            <v/>
          </cell>
          <cell r="AO218" t="str">
            <v/>
          </cell>
          <cell r="AQ218" t="str">
            <v/>
          </cell>
          <cell r="AS218" t="str">
            <v/>
          </cell>
          <cell r="AU218" t="str">
            <v/>
          </cell>
          <cell r="AW218" t="str">
            <v/>
          </cell>
          <cell r="AY218" t="str">
            <v/>
          </cell>
          <cell r="BM218" t="str">
            <v/>
          </cell>
          <cell r="BO218" t="str">
            <v/>
          </cell>
          <cell r="BQ218" t="str">
            <v/>
          </cell>
          <cell r="BS218" t="str">
            <v/>
          </cell>
          <cell r="BU218" t="str">
            <v/>
          </cell>
          <cell r="BW218" t="str">
            <v/>
          </cell>
          <cell r="BY218" t="str">
            <v/>
          </cell>
          <cell r="CA218" t="str">
            <v/>
          </cell>
          <cell r="CC218" t="str">
            <v/>
          </cell>
          <cell r="CE218" t="str">
            <v/>
          </cell>
          <cell r="CG218" t="str">
            <v/>
          </cell>
          <cell r="CI218" t="str">
            <v/>
          </cell>
          <cell r="CJ218"/>
          <cell r="CK218" t="str">
            <v/>
          </cell>
          <cell r="CM218" t="str">
            <v/>
          </cell>
        </row>
        <row r="219">
          <cell r="A219" t="str">
            <v/>
          </cell>
          <cell r="D219" t="str">
            <v/>
          </cell>
          <cell r="F219" t="str">
            <v/>
          </cell>
          <cell r="G219" t="str">
            <v/>
          </cell>
          <cell r="I219" t="str">
            <v/>
          </cell>
          <cell r="J219" t="str">
            <v/>
          </cell>
          <cell r="L219" t="str">
            <v/>
          </cell>
          <cell r="M219" t="str">
            <v/>
          </cell>
          <cell r="O219" t="str">
            <v/>
          </cell>
          <cell r="P219" t="str">
            <v/>
          </cell>
          <cell r="R219" t="str">
            <v/>
          </cell>
          <cell r="S219" t="str">
            <v/>
          </cell>
          <cell r="U219" t="str">
            <v/>
          </cell>
          <cell r="V219" t="str">
            <v/>
          </cell>
          <cell r="X219" t="str">
            <v/>
          </cell>
          <cell r="Y219" t="str">
            <v/>
          </cell>
          <cell r="AA219" t="str">
            <v/>
          </cell>
          <cell r="AE219" t="str">
            <v/>
          </cell>
          <cell r="AG219" t="str">
            <v/>
          </cell>
          <cell r="AI219" t="str">
            <v/>
          </cell>
          <cell r="AK219" t="str">
            <v/>
          </cell>
          <cell r="AM219" t="str">
            <v/>
          </cell>
          <cell r="AO219" t="str">
            <v/>
          </cell>
          <cell r="AQ219" t="str">
            <v/>
          </cell>
          <cell r="AS219" t="str">
            <v/>
          </cell>
          <cell r="AU219" t="str">
            <v/>
          </cell>
          <cell r="AW219" t="str">
            <v/>
          </cell>
          <cell r="AY219" t="str">
            <v/>
          </cell>
          <cell r="BM219" t="str">
            <v/>
          </cell>
          <cell r="BO219" t="str">
            <v/>
          </cell>
          <cell r="BQ219" t="str">
            <v/>
          </cell>
          <cell r="BS219" t="str">
            <v/>
          </cell>
          <cell r="BU219" t="str">
            <v/>
          </cell>
          <cell r="BW219" t="str">
            <v/>
          </cell>
          <cell r="BY219" t="str">
            <v/>
          </cell>
          <cell r="CA219" t="str">
            <v/>
          </cell>
          <cell r="CC219" t="str">
            <v/>
          </cell>
          <cell r="CE219" t="str">
            <v/>
          </cell>
          <cell r="CG219" t="str">
            <v/>
          </cell>
          <cell r="CI219" t="str">
            <v/>
          </cell>
          <cell r="CJ219"/>
          <cell r="CK219" t="str">
            <v/>
          </cell>
          <cell r="CM219" t="str">
            <v/>
          </cell>
        </row>
        <row r="220">
          <cell r="A220" t="str">
            <v/>
          </cell>
          <cell r="D220" t="str">
            <v/>
          </cell>
          <cell r="F220" t="str">
            <v/>
          </cell>
          <cell r="G220" t="str">
            <v/>
          </cell>
          <cell r="I220" t="str">
            <v/>
          </cell>
          <cell r="J220" t="str">
            <v/>
          </cell>
          <cell r="L220" t="str">
            <v/>
          </cell>
          <cell r="M220" t="str">
            <v/>
          </cell>
          <cell r="O220" t="str">
            <v/>
          </cell>
          <cell r="P220" t="str">
            <v/>
          </cell>
          <cell r="R220" t="str">
            <v/>
          </cell>
          <cell r="S220" t="str">
            <v/>
          </cell>
          <cell r="U220" t="str">
            <v/>
          </cell>
          <cell r="V220" t="str">
            <v/>
          </cell>
          <cell r="X220" t="str">
            <v/>
          </cell>
          <cell r="Y220" t="str">
            <v/>
          </cell>
          <cell r="AA220" t="str">
            <v/>
          </cell>
          <cell r="AE220" t="str">
            <v/>
          </cell>
          <cell r="AG220" t="str">
            <v/>
          </cell>
          <cell r="AI220" t="str">
            <v/>
          </cell>
          <cell r="AK220" t="str">
            <v/>
          </cell>
          <cell r="AM220" t="str">
            <v/>
          </cell>
          <cell r="AO220" t="str">
            <v/>
          </cell>
          <cell r="AQ220" t="str">
            <v/>
          </cell>
          <cell r="AS220" t="str">
            <v/>
          </cell>
          <cell r="AU220" t="str">
            <v/>
          </cell>
          <cell r="AW220" t="str">
            <v/>
          </cell>
          <cell r="AY220" t="str">
            <v/>
          </cell>
          <cell r="BM220" t="str">
            <v/>
          </cell>
          <cell r="BO220" t="str">
            <v/>
          </cell>
          <cell r="BQ220" t="str">
            <v/>
          </cell>
          <cell r="BS220" t="str">
            <v/>
          </cell>
          <cell r="BU220" t="str">
            <v/>
          </cell>
          <cell r="BW220" t="str">
            <v/>
          </cell>
          <cell r="BY220" t="str">
            <v/>
          </cell>
          <cell r="CA220" t="str">
            <v/>
          </cell>
          <cell r="CC220" t="str">
            <v/>
          </cell>
          <cell r="CE220" t="str">
            <v/>
          </cell>
          <cell r="CG220" t="str">
            <v/>
          </cell>
          <cell r="CI220" t="str">
            <v/>
          </cell>
          <cell r="CJ220"/>
          <cell r="CK220" t="str">
            <v/>
          </cell>
          <cell r="CM220" t="str">
            <v/>
          </cell>
        </row>
        <row r="221">
          <cell r="A221" t="str">
            <v/>
          </cell>
          <cell r="D221" t="str">
            <v/>
          </cell>
          <cell r="F221" t="str">
            <v/>
          </cell>
          <cell r="G221" t="str">
            <v/>
          </cell>
          <cell r="I221" t="str">
            <v/>
          </cell>
          <cell r="J221" t="str">
            <v/>
          </cell>
          <cell r="L221" t="str">
            <v/>
          </cell>
          <cell r="M221" t="str">
            <v/>
          </cell>
          <cell r="O221" t="str">
            <v/>
          </cell>
          <cell r="P221" t="str">
            <v/>
          </cell>
          <cell r="R221" t="str">
            <v/>
          </cell>
          <cell r="S221" t="str">
            <v/>
          </cell>
          <cell r="U221" t="str">
            <v/>
          </cell>
          <cell r="V221" t="str">
            <v/>
          </cell>
          <cell r="X221" t="str">
            <v/>
          </cell>
          <cell r="Y221" t="str">
            <v/>
          </cell>
          <cell r="AA221" t="str">
            <v/>
          </cell>
          <cell r="AE221" t="str">
            <v/>
          </cell>
          <cell r="AG221" t="str">
            <v/>
          </cell>
          <cell r="AI221" t="str">
            <v/>
          </cell>
          <cell r="AK221" t="str">
            <v/>
          </cell>
          <cell r="AM221" t="str">
            <v/>
          </cell>
          <cell r="AO221" t="str">
            <v/>
          </cell>
          <cell r="AQ221" t="str">
            <v/>
          </cell>
          <cell r="AS221" t="str">
            <v/>
          </cell>
          <cell r="AU221" t="str">
            <v/>
          </cell>
          <cell r="AW221" t="str">
            <v/>
          </cell>
          <cell r="AY221" t="str">
            <v/>
          </cell>
          <cell r="BM221" t="str">
            <v/>
          </cell>
          <cell r="BO221" t="str">
            <v/>
          </cell>
          <cell r="BQ221" t="str">
            <v/>
          </cell>
          <cell r="BS221" t="str">
            <v/>
          </cell>
          <cell r="BU221" t="str">
            <v/>
          </cell>
          <cell r="BW221" t="str">
            <v/>
          </cell>
          <cell r="BY221" t="str">
            <v/>
          </cell>
          <cell r="CA221" t="str">
            <v/>
          </cell>
          <cell r="CC221" t="str">
            <v/>
          </cell>
          <cell r="CE221" t="str">
            <v/>
          </cell>
          <cell r="CG221" t="str">
            <v/>
          </cell>
          <cell r="CI221" t="str">
            <v/>
          </cell>
          <cell r="CJ221"/>
          <cell r="CK221" t="str">
            <v/>
          </cell>
          <cell r="CM221" t="str">
            <v/>
          </cell>
        </row>
        <row r="222">
          <cell r="A222" t="str">
            <v/>
          </cell>
          <cell r="D222" t="str">
            <v/>
          </cell>
          <cell r="F222" t="str">
            <v/>
          </cell>
          <cell r="G222" t="str">
            <v/>
          </cell>
          <cell r="I222" t="str">
            <v/>
          </cell>
          <cell r="J222" t="str">
            <v/>
          </cell>
          <cell r="L222" t="str">
            <v/>
          </cell>
          <cell r="M222" t="str">
            <v/>
          </cell>
          <cell r="O222" t="str">
            <v/>
          </cell>
          <cell r="P222" t="str">
            <v/>
          </cell>
          <cell r="R222" t="str">
            <v/>
          </cell>
          <cell r="S222" t="str">
            <v/>
          </cell>
          <cell r="U222" t="str">
            <v/>
          </cell>
          <cell r="V222" t="str">
            <v/>
          </cell>
          <cell r="X222" t="str">
            <v/>
          </cell>
          <cell r="Y222" t="str">
            <v/>
          </cell>
          <cell r="AA222" t="str">
            <v/>
          </cell>
          <cell r="AE222" t="str">
            <v/>
          </cell>
          <cell r="AG222" t="str">
            <v/>
          </cell>
          <cell r="AI222" t="str">
            <v/>
          </cell>
          <cell r="AK222" t="str">
            <v/>
          </cell>
          <cell r="AM222" t="str">
            <v/>
          </cell>
          <cell r="AO222" t="str">
            <v/>
          </cell>
          <cell r="AQ222" t="str">
            <v/>
          </cell>
          <cell r="AS222" t="str">
            <v/>
          </cell>
          <cell r="AU222" t="str">
            <v/>
          </cell>
          <cell r="AW222" t="str">
            <v/>
          </cell>
          <cell r="AY222" t="str">
            <v/>
          </cell>
          <cell r="BM222" t="str">
            <v/>
          </cell>
          <cell r="BO222" t="str">
            <v/>
          </cell>
          <cell r="BQ222" t="str">
            <v/>
          </cell>
          <cell r="BS222" t="str">
            <v/>
          </cell>
          <cell r="BU222" t="str">
            <v/>
          </cell>
          <cell r="BW222" t="str">
            <v/>
          </cell>
          <cell r="BY222" t="str">
            <v/>
          </cell>
          <cell r="CA222" t="str">
            <v/>
          </cell>
          <cell r="CC222" t="str">
            <v/>
          </cell>
          <cell r="CE222" t="str">
            <v/>
          </cell>
          <cell r="CG222" t="str">
            <v/>
          </cell>
          <cell r="CI222" t="str">
            <v/>
          </cell>
          <cell r="CJ222"/>
          <cell r="CK222" t="str">
            <v/>
          </cell>
          <cell r="CM222" t="str">
            <v/>
          </cell>
        </row>
        <row r="223">
          <cell r="A223" t="str">
            <v/>
          </cell>
          <cell r="D223" t="str">
            <v/>
          </cell>
          <cell r="F223" t="str">
            <v/>
          </cell>
          <cell r="G223" t="str">
            <v/>
          </cell>
          <cell r="I223" t="str">
            <v/>
          </cell>
          <cell r="J223" t="str">
            <v/>
          </cell>
          <cell r="L223" t="str">
            <v/>
          </cell>
          <cell r="M223" t="str">
            <v/>
          </cell>
          <cell r="O223" t="str">
            <v/>
          </cell>
          <cell r="P223" t="str">
            <v/>
          </cell>
          <cell r="R223" t="str">
            <v/>
          </cell>
          <cell r="S223" t="str">
            <v/>
          </cell>
          <cell r="U223" t="str">
            <v/>
          </cell>
          <cell r="V223" t="str">
            <v/>
          </cell>
          <cell r="X223" t="str">
            <v/>
          </cell>
          <cell r="Y223" t="str">
            <v/>
          </cell>
          <cell r="AA223" t="str">
            <v/>
          </cell>
          <cell r="AE223" t="str">
            <v/>
          </cell>
          <cell r="AG223" t="str">
            <v/>
          </cell>
          <cell r="AI223" t="str">
            <v/>
          </cell>
          <cell r="AK223" t="str">
            <v/>
          </cell>
          <cell r="AM223" t="str">
            <v/>
          </cell>
          <cell r="AO223" t="str">
            <v/>
          </cell>
          <cell r="AQ223" t="str">
            <v/>
          </cell>
          <cell r="AS223" t="str">
            <v/>
          </cell>
          <cell r="AU223" t="str">
            <v/>
          </cell>
          <cell r="AW223" t="str">
            <v/>
          </cell>
          <cell r="AY223" t="str">
            <v/>
          </cell>
          <cell r="BM223" t="str">
            <v/>
          </cell>
          <cell r="BO223" t="str">
            <v/>
          </cell>
          <cell r="BQ223" t="str">
            <v/>
          </cell>
          <cell r="BS223" t="str">
            <v/>
          </cell>
          <cell r="BU223" t="str">
            <v/>
          </cell>
          <cell r="BW223" t="str">
            <v/>
          </cell>
          <cell r="BY223" t="str">
            <v/>
          </cell>
          <cell r="CA223" t="str">
            <v/>
          </cell>
          <cell r="CC223" t="str">
            <v/>
          </cell>
          <cell r="CE223" t="str">
            <v/>
          </cell>
          <cell r="CG223" t="str">
            <v/>
          </cell>
          <cell r="CI223" t="str">
            <v/>
          </cell>
          <cell r="CJ223"/>
          <cell r="CK223" t="str">
            <v/>
          </cell>
          <cell r="CM223" t="str">
            <v/>
          </cell>
        </row>
        <row r="224">
          <cell r="A224" t="str">
            <v/>
          </cell>
          <cell r="D224" t="str">
            <v/>
          </cell>
          <cell r="F224" t="str">
            <v/>
          </cell>
          <cell r="G224" t="str">
            <v/>
          </cell>
          <cell r="I224" t="str">
            <v/>
          </cell>
          <cell r="J224" t="str">
            <v/>
          </cell>
          <cell r="L224" t="str">
            <v/>
          </cell>
          <cell r="M224" t="str">
            <v/>
          </cell>
          <cell r="O224" t="str">
            <v/>
          </cell>
          <cell r="P224" t="str">
            <v/>
          </cell>
          <cell r="R224" t="str">
            <v/>
          </cell>
          <cell r="S224" t="str">
            <v/>
          </cell>
          <cell r="U224" t="str">
            <v/>
          </cell>
          <cell r="V224" t="str">
            <v/>
          </cell>
          <cell r="X224" t="str">
            <v/>
          </cell>
          <cell r="Y224" t="str">
            <v/>
          </cell>
          <cell r="AA224" t="str">
            <v/>
          </cell>
          <cell r="AE224" t="str">
            <v/>
          </cell>
          <cell r="AG224" t="str">
            <v/>
          </cell>
          <cell r="AI224" t="str">
            <v/>
          </cell>
          <cell r="AK224" t="str">
            <v/>
          </cell>
          <cell r="AM224" t="str">
            <v/>
          </cell>
          <cell r="AO224" t="str">
            <v/>
          </cell>
          <cell r="AQ224" t="str">
            <v/>
          </cell>
          <cell r="AS224" t="str">
            <v/>
          </cell>
          <cell r="AU224" t="str">
            <v/>
          </cell>
          <cell r="AW224" t="str">
            <v/>
          </cell>
          <cell r="AY224" t="str">
            <v/>
          </cell>
          <cell r="BM224" t="str">
            <v/>
          </cell>
          <cell r="BO224" t="str">
            <v/>
          </cell>
          <cell r="BQ224" t="str">
            <v/>
          </cell>
          <cell r="BS224" t="str">
            <v/>
          </cell>
          <cell r="BU224" t="str">
            <v/>
          </cell>
          <cell r="BW224" t="str">
            <v/>
          </cell>
          <cell r="BY224" t="str">
            <v/>
          </cell>
          <cell r="CA224" t="str">
            <v/>
          </cell>
          <cell r="CC224" t="str">
            <v/>
          </cell>
          <cell r="CE224" t="str">
            <v/>
          </cell>
          <cell r="CG224" t="str">
            <v/>
          </cell>
          <cell r="CI224" t="str">
            <v/>
          </cell>
          <cell r="CJ224"/>
          <cell r="CK224" t="str">
            <v/>
          </cell>
          <cell r="CM224" t="str">
            <v/>
          </cell>
        </row>
        <row r="225">
          <cell r="A225" t="str">
            <v/>
          </cell>
          <cell r="D225" t="str">
            <v/>
          </cell>
          <cell r="F225" t="str">
            <v/>
          </cell>
          <cell r="G225" t="str">
            <v/>
          </cell>
          <cell r="I225" t="str">
            <v/>
          </cell>
          <cell r="J225" t="str">
            <v/>
          </cell>
          <cell r="L225" t="str">
            <v/>
          </cell>
          <cell r="M225" t="str">
            <v/>
          </cell>
          <cell r="O225" t="str">
            <v/>
          </cell>
          <cell r="P225" t="str">
            <v/>
          </cell>
          <cell r="R225" t="str">
            <v/>
          </cell>
          <cell r="S225" t="str">
            <v/>
          </cell>
          <cell r="U225" t="str">
            <v/>
          </cell>
          <cell r="V225" t="str">
            <v/>
          </cell>
          <cell r="X225" t="str">
            <v/>
          </cell>
          <cell r="Y225" t="str">
            <v/>
          </cell>
          <cell r="AA225" t="str">
            <v/>
          </cell>
          <cell r="AE225" t="str">
            <v/>
          </cell>
          <cell r="AG225" t="str">
            <v/>
          </cell>
          <cell r="AI225" t="str">
            <v/>
          </cell>
          <cell r="AK225" t="str">
            <v/>
          </cell>
          <cell r="AM225" t="str">
            <v/>
          </cell>
          <cell r="AO225" t="str">
            <v/>
          </cell>
          <cell r="AQ225" t="str">
            <v/>
          </cell>
          <cell r="AS225" t="str">
            <v/>
          </cell>
          <cell r="AU225" t="str">
            <v/>
          </cell>
          <cell r="AW225" t="str">
            <v/>
          </cell>
          <cell r="AY225" t="str">
            <v/>
          </cell>
          <cell r="BM225" t="str">
            <v/>
          </cell>
          <cell r="BO225" t="str">
            <v/>
          </cell>
          <cell r="BQ225" t="str">
            <v/>
          </cell>
          <cell r="BS225" t="str">
            <v/>
          </cell>
          <cell r="BU225" t="str">
            <v/>
          </cell>
          <cell r="BW225" t="str">
            <v/>
          </cell>
          <cell r="BY225" t="str">
            <v/>
          </cell>
          <cell r="CA225" t="str">
            <v/>
          </cell>
          <cell r="CC225" t="str">
            <v/>
          </cell>
          <cell r="CE225" t="str">
            <v/>
          </cell>
          <cell r="CG225" t="str">
            <v/>
          </cell>
          <cell r="CI225" t="str">
            <v/>
          </cell>
          <cell r="CJ225"/>
          <cell r="CK225" t="str">
            <v/>
          </cell>
          <cell r="CM225" t="str">
            <v/>
          </cell>
        </row>
        <row r="226">
          <cell r="A226" t="str">
            <v/>
          </cell>
          <cell r="D226" t="str">
            <v/>
          </cell>
          <cell r="F226" t="str">
            <v/>
          </cell>
          <cell r="G226" t="str">
            <v/>
          </cell>
          <cell r="I226" t="str">
            <v/>
          </cell>
          <cell r="J226" t="str">
            <v/>
          </cell>
          <cell r="L226" t="str">
            <v/>
          </cell>
          <cell r="M226" t="str">
            <v/>
          </cell>
          <cell r="O226" t="str">
            <v/>
          </cell>
          <cell r="P226" t="str">
            <v/>
          </cell>
          <cell r="R226" t="str">
            <v/>
          </cell>
          <cell r="S226" t="str">
            <v/>
          </cell>
          <cell r="U226" t="str">
            <v/>
          </cell>
          <cell r="V226" t="str">
            <v/>
          </cell>
          <cell r="X226" t="str">
            <v/>
          </cell>
          <cell r="Y226" t="str">
            <v/>
          </cell>
          <cell r="AA226" t="str">
            <v/>
          </cell>
          <cell r="AE226" t="str">
            <v/>
          </cell>
          <cell r="AG226" t="str">
            <v/>
          </cell>
          <cell r="AI226" t="str">
            <v/>
          </cell>
          <cell r="AK226" t="str">
            <v/>
          </cell>
          <cell r="AM226" t="str">
            <v/>
          </cell>
          <cell r="AO226" t="str">
            <v/>
          </cell>
          <cell r="AQ226" t="str">
            <v/>
          </cell>
          <cell r="AS226" t="str">
            <v/>
          </cell>
          <cell r="AU226" t="str">
            <v/>
          </cell>
          <cell r="AW226" t="str">
            <v/>
          </cell>
          <cell r="AY226" t="str">
            <v/>
          </cell>
          <cell r="BM226" t="str">
            <v/>
          </cell>
          <cell r="BO226" t="str">
            <v/>
          </cell>
          <cell r="BQ226" t="str">
            <v/>
          </cell>
          <cell r="BS226" t="str">
            <v/>
          </cell>
          <cell r="BU226" t="str">
            <v/>
          </cell>
          <cell r="BW226" t="str">
            <v/>
          </cell>
          <cell r="BY226" t="str">
            <v/>
          </cell>
          <cell r="CA226" t="str">
            <v/>
          </cell>
          <cell r="CC226" t="str">
            <v/>
          </cell>
          <cell r="CE226" t="str">
            <v/>
          </cell>
          <cell r="CG226" t="str">
            <v/>
          </cell>
          <cell r="CI226" t="str">
            <v/>
          </cell>
          <cell r="CJ226"/>
          <cell r="CK226" t="str">
            <v/>
          </cell>
          <cell r="CM226" t="str">
            <v/>
          </cell>
        </row>
        <row r="227">
          <cell r="A227" t="str">
            <v/>
          </cell>
          <cell r="D227" t="str">
            <v/>
          </cell>
          <cell r="F227" t="str">
            <v/>
          </cell>
          <cell r="G227" t="str">
            <v/>
          </cell>
          <cell r="I227" t="str">
            <v/>
          </cell>
          <cell r="J227" t="str">
            <v/>
          </cell>
          <cell r="L227" t="str">
            <v/>
          </cell>
          <cell r="M227" t="str">
            <v/>
          </cell>
          <cell r="O227" t="str">
            <v/>
          </cell>
          <cell r="P227" t="str">
            <v/>
          </cell>
          <cell r="R227" t="str">
            <v/>
          </cell>
          <cell r="S227" t="str">
            <v/>
          </cell>
          <cell r="U227" t="str">
            <v/>
          </cell>
          <cell r="V227" t="str">
            <v/>
          </cell>
          <cell r="X227" t="str">
            <v/>
          </cell>
          <cell r="Y227" t="str">
            <v/>
          </cell>
          <cell r="AA227" t="str">
            <v/>
          </cell>
          <cell r="AE227" t="str">
            <v/>
          </cell>
          <cell r="AG227" t="str">
            <v/>
          </cell>
          <cell r="AI227" t="str">
            <v/>
          </cell>
          <cell r="AK227" t="str">
            <v/>
          </cell>
          <cell r="AM227" t="str">
            <v/>
          </cell>
          <cell r="AO227" t="str">
            <v/>
          </cell>
          <cell r="AQ227" t="str">
            <v/>
          </cell>
          <cell r="AS227" t="str">
            <v/>
          </cell>
          <cell r="AU227" t="str">
            <v/>
          </cell>
          <cell r="AW227" t="str">
            <v/>
          </cell>
          <cell r="AY227" t="str">
            <v/>
          </cell>
          <cell r="BM227" t="str">
            <v/>
          </cell>
          <cell r="BO227" t="str">
            <v/>
          </cell>
          <cell r="BQ227" t="str">
            <v/>
          </cell>
          <cell r="BS227" t="str">
            <v/>
          </cell>
          <cell r="BU227" t="str">
            <v/>
          </cell>
          <cell r="BW227" t="str">
            <v/>
          </cell>
          <cell r="BY227" t="str">
            <v/>
          </cell>
          <cell r="CA227" t="str">
            <v/>
          </cell>
          <cell r="CC227" t="str">
            <v/>
          </cell>
          <cell r="CE227" t="str">
            <v/>
          </cell>
          <cell r="CG227" t="str">
            <v/>
          </cell>
          <cell r="CI227" t="str">
            <v/>
          </cell>
          <cell r="CJ227"/>
          <cell r="CK227" t="str">
            <v/>
          </cell>
          <cell r="CM227" t="str">
            <v/>
          </cell>
        </row>
        <row r="228">
          <cell r="A228" t="str">
            <v/>
          </cell>
          <cell r="D228" t="str">
            <v/>
          </cell>
          <cell r="F228" t="str">
            <v/>
          </cell>
          <cell r="G228" t="str">
            <v/>
          </cell>
          <cell r="I228" t="str">
            <v/>
          </cell>
          <cell r="J228" t="str">
            <v/>
          </cell>
          <cell r="L228" t="str">
            <v/>
          </cell>
          <cell r="M228" t="str">
            <v/>
          </cell>
          <cell r="O228" t="str">
            <v/>
          </cell>
          <cell r="P228" t="str">
            <v/>
          </cell>
          <cell r="R228" t="str">
            <v/>
          </cell>
          <cell r="S228" t="str">
            <v/>
          </cell>
          <cell r="U228" t="str">
            <v/>
          </cell>
          <cell r="V228" t="str">
            <v/>
          </cell>
          <cell r="X228" t="str">
            <v/>
          </cell>
          <cell r="Y228" t="str">
            <v/>
          </cell>
          <cell r="AA228" t="str">
            <v/>
          </cell>
          <cell r="AE228" t="str">
            <v/>
          </cell>
          <cell r="AG228" t="str">
            <v/>
          </cell>
          <cell r="AI228" t="str">
            <v/>
          </cell>
          <cell r="AK228" t="str">
            <v/>
          </cell>
          <cell r="AM228" t="str">
            <v/>
          </cell>
          <cell r="AO228" t="str">
            <v/>
          </cell>
          <cell r="AQ228" t="str">
            <v/>
          </cell>
          <cell r="AS228" t="str">
            <v/>
          </cell>
          <cell r="AU228" t="str">
            <v/>
          </cell>
          <cell r="AW228" t="str">
            <v/>
          </cell>
          <cell r="AY228" t="str">
            <v/>
          </cell>
          <cell r="BM228" t="str">
            <v/>
          </cell>
          <cell r="BO228" t="str">
            <v/>
          </cell>
          <cell r="BQ228" t="str">
            <v/>
          </cell>
          <cell r="BS228" t="str">
            <v/>
          </cell>
          <cell r="BU228" t="str">
            <v/>
          </cell>
          <cell r="BW228" t="str">
            <v/>
          </cell>
          <cell r="BY228" t="str">
            <v/>
          </cell>
          <cell r="CA228" t="str">
            <v/>
          </cell>
          <cell r="CC228" t="str">
            <v/>
          </cell>
          <cell r="CE228" t="str">
            <v/>
          </cell>
          <cell r="CG228" t="str">
            <v/>
          </cell>
          <cell r="CI228" t="str">
            <v/>
          </cell>
          <cell r="CJ228"/>
          <cell r="CK228" t="str">
            <v/>
          </cell>
          <cell r="CM228" t="str">
            <v/>
          </cell>
        </row>
        <row r="229">
          <cell r="A229" t="str">
            <v/>
          </cell>
          <cell r="D229" t="str">
            <v/>
          </cell>
          <cell r="F229" t="str">
            <v/>
          </cell>
          <cell r="G229" t="str">
            <v/>
          </cell>
          <cell r="I229" t="str">
            <v/>
          </cell>
          <cell r="J229" t="str">
            <v/>
          </cell>
          <cell r="L229" t="str">
            <v/>
          </cell>
          <cell r="M229" t="str">
            <v/>
          </cell>
          <cell r="O229" t="str">
            <v/>
          </cell>
          <cell r="P229" t="str">
            <v/>
          </cell>
          <cell r="R229" t="str">
            <v/>
          </cell>
          <cell r="S229" t="str">
            <v/>
          </cell>
          <cell r="U229" t="str">
            <v/>
          </cell>
          <cell r="V229" t="str">
            <v/>
          </cell>
          <cell r="X229" t="str">
            <v/>
          </cell>
          <cell r="Y229" t="str">
            <v/>
          </cell>
          <cell r="AA229" t="str">
            <v/>
          </cell>
          <cell r="AE229" t="str">
            <v/>
          </cell>
          <cell r="AG229" t="str">
            <v/>
          </cell>
          <cell r="AI229" t="str">
            <v/>
          </cell>
          <cell r="AK229" t="str">
            <v/>
          </cell>
          <cell r="AM229" t="str">
            <v/>
          </cell>
          <cell r="AO229" t="str">
            <v/>
          </cell>
          <cell r="AQ229" t="str">
            <v/>
          </cell>
          <cell r="AS229" t="str">
            <v/>
          </cell>
          <cell r="AU229" t="str">
            <v/>
          </cell>
          <cell r="AW229" t="str">
            <v/>
          </cell>
          <cell r="AY229" t="str">
            <v/>
          </cell>
          <cell r="BM229" t="str">
            <v/>
          </cell>
          <cell r="BO229" t="str">
            <v/>
          </cell>
          <cell r="BQ229" t="str">
            <v/>
          </cell>
          <cell r="BS229" t="str">
            <v/>
          </cell>
          <cell r="BU229" t="str">
            <v/>
          </cell>
          <cell r="BW229" t="str">
            <v/>
          </cell>
          <cell r="BY229" t="str">
            <v/>
          </cell>
          <cell r="CA229" t="str">
            <v/>
          </cell>
          <cell r="CC229" t="str">
            <v/>
          </cell>
          <cell r="CE229" t="str">
            <v/>
          </cell>
          <cell r="CG229" t="str">
            <v/>
          </cell>
          <cell r="CI229" t="str">
            <v/>
          </cell>
          <cell r="CJ229"/>
          <cell r="CK229" t="str">
            <v/>
          </cell>
          <cell r="CM229" t="str">
            <v/>
          </cell>
        </row>
        <row r="230">
          <cell r="A230" t="str">
            <v/>
          </cell>
          <cell r="D230" t="str">
            <v/>
          </cell>
          <cell r="F230" t="str">
            <v/>
          </cell>
          <cell r="G230" t="str">
            <v/>
          </cell>
          <cell r="I230" t="str">
            <v/>
          </cell>
          <cell r="J230" t="str">
            <v/>
          </cell>
          <cell r="L230" t="str">
            <v/>
          </cell>
          <cell r="M230" t="str">
            <v/>
          </cell>
          <cell r="O230" t="str">
            <v/>
          </cell>
          <cell r="P230" t="str">
            <v/>
          </cell>
          <cell r="R230" t="str">
            <v/>
          </cell>
          <cell r="S230" t="str">
            <v/>
          </cell>
          <cell r="U230" t="str">
            <v/>
          </cell>
          <cell r="V230" t="str">
            <v/>
          </cell>
          <cell r="X230" t="str">
            <v/>
          </cell>
          <cell r="Y230" t="str">
            <v/>
          </cell>
          <cell r="AA230" t="str">
            <v/>
          </cell>
          <cell r="AE230" t="str">
            <v/>
          </cell>
          <cell r="AG230" t="str">
            <v/>
          </cell>
          <cell r="AI230" t="str">
            <v/>
          </cell>
          <cell r="AK230" t="str">
            <v/>
          </cell>
          <cell r="AM230" t="str">
            <v/>
          </cell>
          <cell r="AO230" t="str">
            <v/>
          </cell>
          <cell r="AQ230" t="str">
            <v/>
          </cell>
          <cell r="AS230" t="str">
            <v/>
          </cell>
          <cell r="AU230" t="str">
            <v/>
          </cell>
          <cell r="AW230" t="str">
            <v/>
          </cell>
          <cell r="AY230" t="str">
            <v/>
          </cell>
          <cell r="BM230" t="str">
            <v/>
          </cell>
          <cell r="BO230" t="str">
            <v/>
          </cell>
          <cell r="BQ230" t="str">
            <v/>
          </cell>
          <cell r="BS230" t="str">
            <v/>
          </cell>
          <cell r="BU230" t="str">
            <v/>
          </cell>
          <cell r="BW230" t="str">
            <v/>
          </cell>
          <cell r="BY230" t="str">
            <v/>
          </cell>
          <cell r="CA230" t="str">
            <v/>
          </cell>
          <cell r="CC230" t="str">
            <v/>
          </cell>
          <cell r="CE230" t="str">
            <v/>
          </cell>
          <cell r="CG230" t="str">
            <v/>
          </cell>
          <cell r="CI230" t="str">
            <v/>
          </cell>
          <cell r="CJ230"/>
          <cell r="CK230" t="str">
            <v/>
          </cell>
          <cell r="CM230" t="str">
            <v/>
          </cell>
        </row>
        <row r="231">
          <cell r="A231" t="str">
            <v/>
          </cell>
          <cell r="D231" t="str">
            <v/>
          </cell>
          <cell r="F231" t="str">
            <v/>
          </cell>
          <cell r="G231" t="str">
            <v/>
          </cell>
          <cell r="I231" t="str">
            <v/>
          </cell>
          <cell r="J231" t="str">
            <v/>
          </cell>
          <cell r="L231" t="str">
            <v/>
          </cell>
          <cell r="M231" t="str">
            <v/>
          </cell>
          <cell r="O231" t="str">
            <v/>
          </cell>
          <cell r="P231" t="str">
            <v/>
          </cell>
          <cell r="R231" t="str">
            <v/>
          </cell>
          <cell r="S231" t="str">
            <v/>
          </cell>
          <cell r="U231" t="str">
            <v/>
          </cell>
          <cell r="V231" t="str">
            <v/>
          </cell>
          <cell r="X231" t="str">
            <v/>
          </cell>
          <cell r="Y231" t="str">
            <v/>
          </cell>
          <cell r="AA231" t="str">
            <v/>
          </cell>
          <cell r="AE231" t="str">
            <v/>
          </cell>
          <cell r="AG231" t="str">
            <v/>
          </cell>
          <cell r="AI231" t="str">
            <v/>
          </cell>
          <cell r="AK231" t="str">
            <v/>
          </cell>
          <cell r="AM231" t="str">
            <v/>
          </cell>
          <cell r="AO231" t="str">
            <v/>
          </cell>
          <cell r="AQ231" t="str">
            <v/>
          </cell>
          <cell r="AS231" t="str">
            <v/>
          </cell>
          <cell r="AU231" t="str">
            <v/>
          </cell>
          <cell r="AW231" t="str">
            <v/>
          </cell>
          <cell r="AY231" t="str">
            <v/>
          </cell>
          <cell r="BM231" t="str">
            <v/>
          </cell>
          <cell r="BO231" t="str">
            <v/>
          </cell>
          <cell r="BQ231" t="str">
            <v/>
          </cell>
          <cell r="BS231" t="str">
            <v/>
          </cell>
          <cell r="BU231" t="str">
            <v/>
          </cell>
          <cell r="BW231" t="str">
            <v/>
          </cell>
          <cell r="BY231" t="str">
            <v/>
          </cell>
          <cell r="CA231" t="str">
            <v/>
          </cell>
          <cell r="CC231" t="str">
            <v/>
          </cell>
          <cell r="CE231" t="str">
            <v/>
          </cell>
          <cell r="CG231" t="str">
            <v/>
          </cell>
          <cell r="CI231" t="str">
            <v/>
          </cell>
          <cell r="CJ231"/>
          <cell r="CK231" t="str">
            <v/>
          </cell>
          <cell r="CM231" t="str">
            <v/>
          </cell>
        </row>
        <row r="232">
          <cell r="A232" t="str">
            <v/>
          </cell>
          <cell r="D232" t="str">
            <v/>
          </cell>
          <cell r="F232" t="str">
            <v/>
          </cell>
          <cell r="G232" t="str">
            <v/>
          </cell>
          <cell r="I232" t="str">
            <v/>
          </cell>
          <cell r="J232" t="str">
            <v/>
          </cell>
          <cell r="L232" t="str">
            <v/>
          </cell>
          <cell r="M232" t="str">
            <v/>
          </cell>
          <cell r="O232" t="str">
            <v/>
          </cell>
          <cell r="P232" t="str">
            <v/>
          </cell>
          <cell r="R232" t="str">
            <v/>
          </cell>
          <cell r="S232" t="str">
            <v/>
          </cell>
          <cell r="U232" t="str">
            <v/>
          </cell>
          <cell r="V232" t="str">
            <v/>
          </cell>
          <cell r="X232" t="str">
            <v/>
          </cell>
          <cell r="Y232" t="str">
            <v/>
          </cell>
          <cell r="AA232" t="str">
            <v/>
          </cell>
          <cell r="AE232" t="str">
            <v/>
          </cell>
          <cell r="AG232" t="str">
            <v/>
          </cell>
          <cell r="AI232" t="str">
            <v/>
          </cell>
          <cell r="AK232" t="str">
            <v/>
          </cell>
          <cell r="AM232" t="str">
            <v/>
          </cell>
          <cell r="AO232" t="str">
            <v/>
          </cell>
          <cell r="AQ232" t="str">
            <v/>
          </cell>
          <cell r="AS232" t="str">
            <v/>
          </cell>
          <cell r="AU232" t="str">
            <v/>
          </cell>
          <cell r="AW232" t="str">
            <v/>
          </cell>
          <cell r="AY232" t="str">
            <v/>
          </cell>
          <cell r="BM232" t="str">
            <v/>
          </cell>
          <cell r="BO232" t="str">
            <v/>
          </cell>
          <cell r="BQ232" t="str">
            <v/>
          </cell>
          <cell r="BS232" t="str">
            <v/>
          </cell>
          <cell r="BU232" t="str">
            <v/>
          </cell>
          <cell r="BW232" t="str">
            <v/>
          </cell>
          <cell r="BY232" t="str">
            <v/>
          </cell>
          <cell r="CA232" t="str">
            <v/>
          </cell>
          <cell r="CC232" t="str">
            <v/>
          </cell>
          <cell r="CE232" t="str">
            <v/>
          </cell>
          <cell r="CG232" t="str">
            <v/>
          </cell>
          <cell r="CI232" t="str">
            <v/>
          </cell>
          <cell r="CJ232"/>
          <cell r="CK232" t="str">
            <v/>
          </cell>
          <cell r="CM232" t="str">
            <v/>
          </cell>
        </row>
        <row r="233">
          <cell r="A233" t="str">
            <v/>
          </cell>
          <cell r="D233" t="str">
            <v/>
          </cell>
          <cell r="F233" t="str">
            <v/>
          </cell>
          <cell r="G233" t="str">
            <v/>
          </cell>
          <cell r="I233" t="str">
            <v/>
          </cell>
          <cell r="J233" t="str">
            <v/>
          </cell>
          <cell r="L233" t="str">
            <v/>
          </cell>
          <cell r="M233" t="str">
            <v/>
          </cell>
          <cell r="O233" t="str">
            <v/>
          </cell>
          <cell r="P233" t="str">
            <v/>
          </cell>
          <cell r="R233" t="str">
            <v/>
          </cell>
          <cell r="S233" t="str">
            <v/>
          </cell>
          <cell r="U233" t="str">
            <v/>
          </cell>
          <cell r="V233" t="str">
            <v/>
          </cell>
          <cell r="X233" t="str">
            <v/>
          </cell>
          <cell r="Y233" t="str">
            <v/>
          </cell>
          <cell r="AA233" t="str">
            <v/>
          </cell>
          <cell r="AE233" t="str">
            <v/>
          </cell>
          <cell r="AG233" t="str">
            <v/>
          </cell>
          <cell r="AI233" t="str">
            <v/>
          </cell>
          <cell r="AK233" t="str">
            <v/>
          </cell>
          <cell r="AM233" t="str">
            <v/>
          </cell>
          <cell r="AO233" t="str">
            <v/>
          </cell>
          <cell r="AQ233" t="str">
            <v/>
          </cell>
          <cell r="AS233" t="str">
            <v/>
          </cell>
          <cell r="AU233" t="str">
            <v/>
          </cell>
          <cell r="AW233" t="str">
            <v/>
          </cell>
          <cell r="AY233" t="str">
            <v/>
          </cell>
          <cell r="BM233" t="str">
            <v/>
          </cell>
          <cell r="BO233" t="str">
            <v/>
          </cell>
          <cell r="BQ233" t="str">
            <v/>
          </cell>
          <cell r="BS233" t="str">
            <v/>
          </cell>
          <cell r="BU233" t="str">
            <v/>
          </cell>
          <cell r="BW233" t="str">
            <v/>
          </cell>
          <cell r="BY233" t="str">
            <v/>
          </cell>
          <cell r="CA233" t="str">
            <v/>
          </cell>
          <cell r="CC233" t="str">
            <v/>
          </cell>
          <cell r="CE233" t="str">
            <v/>
          </cell>
          <cell r="CG233" t="str">
            <v/>
          </cell>
          <cell r="CI233" t="str">
            <v/>
          </cell>
          <cell r="CJ233"/>
          <cell r="CK233" t="str">
            <v/>
          </cell>
          <cell r="CM233" t="str">
            <v/>
          </cell>
        </row>
        <row r="234">
          <cell r="A234" t="str">
            <v/>
          </cell>
          <cell r="D234" t="str">
            <v/>
          </cell>
          <cell r="F234" t="str">
            <v/>
          </cell>
          <cell r="G234" t="str">
            <v/>
          </cell>
          <cell r="I234" t="str">
            <v/>
          </cell>
          <cell r="J234" t="str">
            <v/>
          </cell>
          <cell r="L234" t="str">
            <v/>
          </cell>
          <cell r="M234" t="str">
            <v/>
          </cell>
          <cell r="O234" t="str">
            <v/>
          </cell>
          <cell r="P234" t="str">
            <v/>
          </cell>
          <cell r="R234" t="str">
            <v/>
          </cell>
          <cell r="S234" t="str">
            <v/>
          </cell>
          <cell r="U234" t="str">
            <v/>
          </cell>
          <cell r="V234" t="str">
            <v/>
          </cell>
          <cell r="X234" t="str">
            <v/>
          </cell>
          <cell r="Y234" t="str">
            <v/>
          </cell>
          <cell r="AA234" t="str">
            <v/>
          </cell>
          <cell r="AE234" t="str">
            <v/>
          </cell>
          <cell r="AG234" t="str">
            <v/>
          </cell>
          <cell r="AI234" t="str">
            <v/>
          </cell>
          <cell r="AK234" t="str">
            <v/>
          </cell>
          <cell r="AM234" t="str">
            <v/>
          </cell>
          <cell r="AO234" t="str">
            <v/>
          </cell>
          <cell r="AQ234" t="str">
            <v/>
          </cell>
          <cell r="AS234" t="str">
            <v/>
          </cell>
          <cell r="AU234" t="str">
            <v/>
          </cell>
          <cell r="AW234" t="str">
            <v/>
          </cell>
          <cell r="AY234" t="str">
            <v/>
          </cell>
          <cell r="BM234" t="str">
            <v/>
          </cell>
          <cell r="BO234" t="str">
            <v/>
          </cell>
          <cell r="BQ234" t="str">
            <v/>
          </cell>
          <cell r="BS234" t="str">
            <v/>
          </cell>
          <cell r="BU234" t="str">
            <v/>
          </cell>
          <cell r="BW234" t="str">
            <v/>
          </cell>
          <cell r="BY234" t="str">
            <v/>
          </cell>
          <cell r="CA234" t="str">
            <v/>
          </cell>
          <cell r="CC234" t="str">
            <v/>
          </cell>
          <cell r="CE234" t="str">
            <v/>
          </cell>
          <cell r="CG234" t="str">
            <v/>
          </cell>
          <cell r="CI234" t="str">
            <v/>
          </cell>
          <cell r="CJ234"/>
          <cell r="CK234" t="str">
            <v/>
          </cell>
          <cell r="CM234" t="str">
            <v/>
          </cell>
        </row>
        <row r="235">
          <cell r="A235" t="str">
            <v/>
          </cell>
          <cell r="D235" t="str">
            <v/>
          </cell>
          <cell r="F235" t="str">
            <v/>
          </cell>
          <cell r="G235" t="str">
            <v/>
          </cell>
          <cell r="I235" t="str">
            <v/>
          </cell>
          <cell r="J235" t="str">
            <v/>
          </cell>
          <cell r="L235" t="str">
            <v/>
          </cell>
          <cell r="M235" t="str">
            <v/>
          </cell>
          <cell r="O235" t="str">
            <v/>
          </cell>
          <cell r="P235" t="str">
            <v/>
          </cell>
          <cell r="R235" t="str">
            <v/>
          </cell>
          <cell r="S235" t="str">
            <v/>
          </cell>
          <cell r="U235" t="str">
            <v/>
          </cell>
          <cell r="V235" t="str">
            <v/>
          </cell>
          <cell r="X235" t="str">
            <v/>
          </cell>
          <cell r="Y235" t="str">
            <v/>
          </cell>
          <cell r="AA235" t="str">
            <v/>
          </cell>
          <cell r="AE235" t="str">
            <v/>
          </cell>
          <cell r="AG235" t="str">
            <v/>
          </cell>
          <cell r="AI235" t="str">
            <v/>
          </cell>
          <cell r="AK235" t="str">
            <v/>
          </cell>
          <cell r="AM235" t="str">
            <v/>
          </cell>
          <cell r="AO235" t="str">
            <v/>
          </cell>
          <cell r="AQ235" t="str">
            <v/>
          </cell>
          <cell r="AS235" t="str">
            <v/>
          </cell>
          <cell r="AU235" t="str">
            <v/>
          </cell>
          <cell r="AW235" t="str">
            <v/>
          </cell>
          <cell r="AY235" t="str">
            <v/>
          </cell>
          <cell r="BM235" t="str">
            <v/>
          </cell>
          <cell r="BO235" t="str">
            <v/>
          </cell>
          <cell r="BQ235" t="str">
            <v/>
          </cell>
          <cell r="BS235" t="str">
            <v/>
          </cell>
          <cell r="BU235" t="str">
            <v/>
          </cell>
          <cell r="BW235" t="str">
            <v/>
          </cell>
          <cell r="BY235" t="str">
            <v/>
          </cell>
          <cell r="CA235" t="str">
            <v/>
          </cell>
          <cell r="CC235" t="str">
            <v/>
          </cell>
          <cell r="CE235" t="str">
            <v/>
          </cell>
          <cell r="CG235" t="str">
            <v/>
          </cell>
          <cell r="CI235" t="str">
            <v/>
          </cell>
          <cell r="CJ235"/>
          <cell r="CK235" t="str">
            <v/>
          </cell>
          <cell r="CM235" t="str">
            <v/>
          </cell>
        </row>
        <row r="236">
          <cell r="A236" t="str">
            <v/>
          </cell>
          <cell r="D236" t="str">
            <v/>
          </cell>
          <cell r="F236" t="str">
            <v/>
          </cell>
          <cell r="G236" t="str">
            <v/>
          </cell>
          <cell r="I236" t="str">
            <v/>
          </cell>
          <cell r="J236" t="str">
            <v/>
          </cell>
          <cell r="L236" t="str">
            <v/>
          </cell>
          <cell r="M236" t="str">
            <v/>
          </cell>
          <cell r="O236" t="str">
            <v/>
          </cell>
          <cell r="P236" t="str">
            <v/>
          </cell>
          <cell r="R236" t="str">
            <v/>
          </cell>
          <cell r="S236" t="str">
            <v/>
          </cell>
          <cell r="U236" t="str">
            <v/>
          </cell>
          <cell r="V236" t="str">
            <v/>
          </cell>
          <cell r="X236" t="str">
            <v/>
          </cell>
          <cell r="Y236" t="str">
            <v/>
          </cell>
          <cell r="AA236" t="str">
            <v/>
          </cell>
          <cell r="AE236" t="str">
            <v/>
          </cell>
          <cell r="AG236" t="str">
            <v/>
          </cell>
          <cell r="AI236" t="str">
            <v/>
          </cell>
          <cell r="AK236" t="str">
            <v/>
          </cell>
          <cell r="AM236" t="str">
            <v/>
          </cell>
          <cell r="AO236" t="str">
            <v/>
          </cell>
          <cell r="AQ236" t="str">
            <v/>
          </cell>
          <cell r="AS236" t="str">
            <v/>
          </cell>
          <cell r="AU236" t="str">
            <v/>
          </cell>
          <cell r="AW236" t="str">
            <v/>
          </cell>
          <cell r="AY236" t="str">
            <v/>
          </cell>
          <cell r="BM236" t="str">
            <v/>
          </cell>
          <cell r="BO236" t="str">
            <v/>
          </cell>
          <cell r="BQ236" t="str">
            <v/>
          </cell>
          <cell r="BS236" t="str">
            <v/>
          </cell>
          <cell r="BU236" t="str">
            <v/>
          </cell>
          <cell r="BW236" t="str">
            <v/>
          </cell>
          <cell r="BY236" t="str">
            <v/>
          </cell>
          <cell r="CA236" t="str">
            <v/>
          </cell>
          <cell r="CC236" t="str">
            <v/>
          </cell>
          <cell r="CE236" t="str">
            <v/>
          </cell>
          <cell r="CG236" t="str">
            <v/>
          </cell>
          <cell r="CI236" t="str">
            <v/>
          </cell>
          <cell r="CJ236"/>
          <cell r="CK236" t="str">
            <v/>
          </cell>
          <cell r="CM236" t="str">
            <v/>
          </cell>
        </row>
        <row r="237">
          <cell r="A237" t="str">
            <v/>
          </cell>
          <cell r="D237" t="str">
            <v/>
          </cell>
          <cell r="F237" t="str">
            <v/>
          </cell>
          <cell r="G237" t="str">
            <v/>
          </cell>
          <cell r="I237" t="str">
            <v/>
          </cell>
          <cell r="J237" t="str">
            <v/>
          </cell>
          <cell r="L237" t="str">
            <v/>
          </cell>
          <cell r="M237" t="str">
            <v/>
          </cell>
          <cell r="O237" t="str">
            <v/>
          </cell>
          <cell r="P237" t="str">
            <v/>
          </cell>
          <cell r="R237" t="str">
            <v/>
          </cell>
          <cell r="S237" t="str">
            <v/>
          </cell>
          <cell r="U237" t="str">
            <v/>
          </cell>
          <cell r="V237" t="str">
            <v/>
          </cell>
          <cell r="X237" t="str">
            <v/>
          </cell>
          <cell r="Y237" t="str">
            <v/>
          </cell>
          <cell r="AA237" t="str">
            <v/>
          </cell>
          <cell r="AE237" t="str">
            <v/>
          </cell>
          <cell r="AG237" t="str">
            <v/>
          </cell>
          <cell r="AI237" t="str">
            <v/>
          </cell>
          <cell r="AK237" t="str">
            <v/>
          </cell>
          <cell r="AM237" t="str">
            <v/>
          </cell>
          <cell r="AO237" t="str">
            <v/>
          </cell>
          <cell r="AQ237" t="str">
            <v/>
          </cell>
          <cell r="AS237" t="str">
            <v/>
          </cell>
          <cell r="AU237" t="str">
            <v/>
          </cell>
          <cell r="AW237" t="str">
            <v/>
          </cell>
          <cell r="AY237" t="str">
            <v/>
          </cell>
          <cell r="BM237" t="str">
            <v/>
          </cell>
          <cell r="BO237" t="str">
            <v/>
          </cell>
          <cell r="BQ237" t="str">
            <v/>
          </cell>
          <cell r="BS237" t="str">
            <v/>
          </cell>
          <cell r="BU237" t="str">
            <v/>
          </cell>
          <cell r="BW237" t="str">
            <v/>
          </cell>
          <cell r="BY237" t="str">
            <v/>
          </cell>
          <cell r="CA237" t="str">
            <v/>
          </cell>
          <cell r="CC237" t="str">
            <v/>
          </cell>
          <cell r="CE237" t="str">
            <v/>
          </cell>
          <cell r="CG237" t="str">
            <v/>
          </cell>
          <cell r="CI237" t="str">
            <v/>
          </cell>
          <cell r="CJ237"/>
          <cell r="CK237" t="str">
            <v/>
          </cell>
          <cell r="CM237" t="str">
            <v/>
          </cell>
        </row>
        <row r="238">
          <cell r="A238" t="str">
            <v/>
          </cell>
          <cell r="D238" t="str">
            <v/>
          </cell>
          <cell r="F238" t="str">
            <v/>
          </cell>
          <cell r="G238" t="str">
            <v/>
          </cell>
          <cell r="I238" t="str">
            <v/>
          </cell>
          <cell r="J238" t="str">
            <v/>
          </cell>
          <cell r="L238" t="str">
            <v/>
          </cell>
          <cell r="M238" t="str">
            <v/>
          </cell>
          <cell r="O238" t="str">
            <v/>
          </cell>
          <cell r="P238" t="str">
            <v/>
          </cell>
          <cell r="R238" t="str">
            <v/>
          </cell>
          <cell r="S238" t="str">
            <v/>
          </cell>
          <cell r="U238" t="str">
            <v/>
          </cell>
          <cell r="V238" t="str">
            <v/>
          </cell>
          <cell r="X238" t="str">
            <v/>
          </cell>
          <cell r="Y238" t="str">
            <v/>
          </cell>
          <cell r="AA238" t="str">
            <v/>
          </cell>
          <cell r="AE238" t="str">
            <v/>
          </cell>
          <cell r="AG238" t="str">
            <v/>
          </cell>
          <cell r="AI238" t="str">
            <v/>
          </cell>
          <cell r="AK238" t="str">
            <v/>
          </cell>
          <cell r="AM238" t="str">
            <v/>
          </cell>
          <cell r="AO238" t="str">
            <v/>
          </cell>
          <cell r="AQ238" t="str">
            <v/>
          </cell>
          <cell r="AS238" t="str">
            <v/>
          </cell>
          <cell r="AU238" t="str">
            <v/>
          </cell>
          <cell r="AW238" t="str">
            <v/>
          </cell>
          <cell r="AY238" t="str">
            <v/>
          </cell>
          <cell r="BM238" t="str">
            <v/>
          </cell>
          <cell r="BO238" t="str">
            <v/>
          </cell>
          <cell r="BQ238" t="str">
            <v/>
          </cell>
          <cell r="BS238" t="str">
            <v/>
          </cell>
          <cell r="BU238" t="str">
            <v/>
          </cell>
          <cell r="BW238" t="str">
            <v/>
          </cell>
          <cell r="BY238" t="str">
            <v/>
          </cell>
          <cell r="CA238" t="str">
            <v/>
          </cell>
          <cell r="CC238" t="str">
            <v/>
          </cell>
          <cell r="CE238" t="str">
            <v/>
          </cell>
          <cell r="CG238" t="str">
            <v/>
          </cell>
          <cell r="CI238" t="str">
            <v/>
          </cell>
          <cell r="CJ238"/>
          <cell r="CK238" t="str">
            <v/>
          </cell>
          <cell r="CM238" t="str">
            <v/>
          </cell>
        </row>
        <row r="239">
          <cell r="A239" t="str">
            <v/>
          </cell>
          <cell r="D239" t="str">
            <v/>
          </cell>
          <cell r="F239" t="str">
            <v/>
          </cell>
          <cell r="G239" t="str">
            <v/>
          </cell>
          <cell r="I239" t="str">
            <v/>
          </cell>
          <cell r="J239" t="str">
            <v/>
          </cell>
          <cell r="L239" t="str">
            <v/>
          </cell>
          <cell r="M239" t="str">
            <v/>
          </cell>
          <cell r="O239" t="str">
            <v/>
          </cell>
          <cell r="P239" t="str">
            <v/>
          </cell>
          <cell r="R239" t="str">
            <v/>
          </cell>
          <cell r="S239" t="str">
            <v/>
          </cell>
          <cell r="U239" t="str">
            <v/>
          </cell>
          <cell r="V239" t="str">
            <v/>
          </cell>
          <cell r="X239" t="str">
            <v/>
          </cell>
          <cell r="Y239" t="str">
            <v/>
          </cell>
          <cell r="AA239" t="str">
            <v/>
          </cell>
          <cell r="AE239" t="str">
            <v/>
          </cell>
          <cell r="AG239" t="str">
            <v/>
          </cell>
          <cell r="AI239" t="str">
            <v/>
          </cell>
          <cell r="AK239" t="str">
            <v/>
          </cell>
          <cell r="AM239" t="str">
            <v/>
          </cell>
          <cell r="AO239" t="str">
            <v/>
          </cell>
          <cell r="AQ239" t="str">
            <v/>
          </cell>
          <cell r="AS239" t="str">
            <v/>
          </cell>
          <cell r="AU239" t="str">
            <v/>
          </cell>
          <cell r="AW239" t="str">
            <v/>
          </cell>
          <cell r="AY239" t="str">
            <v/>
          </cell>
          <cell r="BM239" t="str">
            <v/>
          </cell>
          <cell r="BO239" t="str">
            <v/>
          </cell>
          <cell r="BQ239" t="str">
            <v/>
          </cell>
          <cell r="BS239" t="str">
            <v/>
          </cell>
          <cell r="BU239" t="str">
            <v/>
          </cell>
          <cell r="BW239" t="str">
            <v/>
          </cell>
          <cell r="BY239" t="str">
            <v/>
          </cell>
          <cell r="CA239" t="str">
            <v/>
          </cell>
          <cell r="CC239" t="str">
            <v/>
          </cell>
          <cell r="CE239" t="str">
            <v/>
          </cell>
          <cell r="CG239" t="str">
            <v/>
          </cell>
          <cell r="CI239" t="str">
            <v/>
          </cell>
          <cell r="CJ239"/>
          <cell r="CK239" t="str">
            <v/>
          </cell>
          <cell r="CM239" t="str">
            <v/>
          </cell>
        </row>
        <row r="240">
          <cell r="A240" t="str">
            <v/>
          </cell>
          <cell r="D240" t="str">
            <v/>
          </cell>
          <cell r="F240" t="str">
            <v/>
          </cell>
          <cell r="G240" t="str">
            <v/>
          </cell>
          <cell r="I240" t="str">
            <v/>
          </cell>
          <cell r="J240" t="str">
            <v/>
          </cell>
          <cell r="L240" t="str">
            <v/>
          </cell>
          <cell r="M240" t="str">
            <v/>
          </cell>
          <cell r="O240" t="str">
            <v/>
          </cell>
          <cell r="P240" t="str">
            <v/>
          </cell>
          <cell r="R240" t="str">
            <v/>
          </cell>
          <cell r="S240" t="str">
            <v/>
          </cell>
          <cell r="U240" t="str">
            <v/>
          </cell>
          <cell r="V240" t="str">
            <v/>
          </cell>
          <cell r="X240" t="str">
            <v/>
          </cell>
          <cell r="Y240" t="str">
            <v/>
          </cell>
          <cell r="AA240" t="str">
            <v/>
          </cell>
          <cell r="AE240" t="str">
            <v/>
          </cell>
          <cell r="AG240" t="str">
            <v/>
          </cell>
          <cell r="AI240" t="str">
            <v/>
          </cell>
          <cell r="AK240" t="str">
            <v/>
          </cell>
          <cell r="AM240" t="str">
            <v/>
          </cell>
          <cell r="AO240" t="str">
            <v/>
          </cell>
          <cell r="AQ240" t="str">
            <v/>
          </cell>
          <cell r="AS240" t="str">
            <v/>
          </cell>
          <cell r="AU240" t="str">
            <v/>
          </cell>
          <cell r="AW240" t="str">
            <v/>
          </cell>
          <cell r="AY240" t="str">
            <v/>
          </cell>
          <cell r="BM240" t="str">
            <v/>
          </cell>
          <cell r="BO240" t="str">
            <v/>
          </cell>
          <cell r="BQ240" t="str">
            <v/>
          </cell>
          <cell r="BS240" t="str">
            <v/>
          </cell>
          <cell r="BU240" t="str">
            <v/>
          </cell>
          <cell r="BW240" t="str">
            <v/>
          </cell>
          <cell r="BY240" t="str">
            <v/>
          </cell>
          <cell r="CA240" t="str">
            <v/>
          </cell>
          <cell r="CC240" t="str">
            <v/>
          </cell>
          <cell r="CE240" t="str">
            <v/>
          </cell>
          <cell r="CG240" t="str">
            <v/>
          </cell>
          <cell r="CI240" t="str">
            <v/>
          </cell>
          <cell r="CJ240"/>
          <cell r="CK240" t="str">
            <v/>
          </cell>
          <cell r="CM240" t="str">
            <v/>
          </cell>
        </row>
        <row r="241">
          <cell r="A241" t="str">
            <v/>
          </cell>
          <cell r="D241" t="str">
            <v/>
          </cell>
          <cell r="F241" t="str">
            <v/>
          </cell>
          <cell r="G241" t="str">
            <v/>
          </cell>
          <cell r="I241" t="str">
            <v/>
          </cell>
          <cell r="J241" t="str">
            <v/>
          </cell>
          <cell r="L241" t="str">
            <v/>
          </cell>
          <cell r="M241" t="str">
            <v/>
          </cell>
          <cell r="O241" t="str">
            <v/>
          </cell>
          <cell r="P241" t="str">
            <v/>
          </cell>
          <cell r="R241" t="str">
            <v/>
          </cell>
          <cell r="S241" t="str">
            <v/>
          </cell>
          <cell r="U241" t="str">
            <v/>
          </cell>
          <cell r="V241" t="str">
            <v/>
          </cell>
          <cell r="X241" t="str">
            <v/>
          </cell>
          <cell r="Y241" t="str">
            <v/>
          </cell>
          <cell r="AA241" t="str">
            <v/>
          </cell>
          <cell r="AE241" t="str">
            <v/>
          </cell>
          <cell r="AG241" t="str">
            <v/>
          </cell>
          <cell r="AI241" t="str">
            <v/>
          </cell>
          <cell r="AK241" t="str">
            <v/>
          </cell>
          <cell r="AM241" t="str">
            <v/>
          </cell>
          <cell r="AO241" t="str">
            <v/>
          </cell>
          <cell r="AQ241" t="str">
            <v/>
          </cell>
          <cell r="AS241" t="str">
            <v/>
          </cell>
          <cell r="AU241" t="str">
            <v/>
          </cell>
          <cell r="AW241" t="str">
            <v/>
          </cell>
          <cell r="AY241" t="str">
            <v/>
          </cell>
          <cell r="BM241" t="str">
            <v/>
          </cell>
          <cell r="BO241" t="str">
            <v/>
          </cell>
          <cell r="BQ241" t="str">
            <v/>
          </cell>
          <cell r="BS241" t="str">
            <v/>
          </cell>
          <cell r="BU241" t="str">
            <v/>
          </cell>
          <cell r="BW241" t="str">
            <v/>
          </cell>
          <cell r="BY241" t="str">
            <v/>
          </cell>
          <cell r="CA241" t="str">
            <v/>
          </cell>
          <cell r="CC241" t="str">
            <v/>
          </cell>
          <cell r="CE241" t="str">
            <v/>
          </cell>
          <cell r="CG241" t="str">
            <v/>
          </cell>
          <cell r="CI241" t="str">
            <v/>
          </cell>
          <cell r="CJ241"/>
          <cell r="CK241" t="str">
            <v/>
          </cell>
          <cell r="CM241" t="str">
            <v/>
          </cell>
        </row>
        <row r="242">
          <cell r="A242" t="str">
            <v/>
          </cell>
          <cell r="D242" t="str">
            <v/>
          </cell>
          <cell r="F242" t="str">
            <v/>
          </cell>
          <cell r="G242" t="str">
            <v/>
          </cell>
          <cell r="I242" t="str">
            <v/>
          </cell>
          <cell r="J242" t="str">
            <v/>
          </cell>
          <cell r="L242" t="str">
            <v/>
          </cell>
          <cell r="M242" t="str">
            <v/>
          </cell>
          <cell r="O242" t="str">
            <v/>
          </cell>
          <cell r="P242" t="str">
            <v/>
          </cell>
          <cell r="R242" t="str">
            <v/>
          </cell>
          <cell r="S242" t="str">
            <v/>
          </cell>
          <cell r="U242" t="str">
            <v/>
          </cell>
          <cell r="V242" t="str">
            <v/>
          </cell>
          <cell r="X242" t="str">
            <v/>
          </cell>
          <cell r="Y242" t="str">
            <v/>
          </cell>
          <cell r="AA242" t="str">
            <v/>
          </cell>
          <cell r="AE242" t="str">
            <v/>
          </cell>
          <cell r="AG242" t="str">
            <v/>
          </cell>
          <cell r="AI242" t="str">
            <v/>
          </cell>
          <cell r="AK242" t="str">
            <v/>
          </cell>
          <cell r="AM242" t="str">
            <v/>
          </cell>
          <cell r="AO242" t="str">
            <v/>
          </cell>
          <cell r="AQ242" t="str">
            <v/>
          </cell>
          <cell r="AS242" t="str">
            <v/>
          </cell>
          <cell r="AU242" t="str">
            <v/>
          </cell>
          <cell r="AW242" t="str">
            <v/>
          </cell>
          <cell r="AY242" t="str">
            <v/>
          </cell>
          <cell r="BM242" t="str">
            <v/>
          </cell>
          <cell r="BO242" t="str">
            <v/>
          </cell>
          <cell r="BQ242" t="str">
            <v/>
          </cell>
          <cell r="BS242" t="str">
            <v/>
          </cell>
          <cell r="BU242" t="str">
            <v/>
          </cell>
          <cell r="BW242" t="str">
            <v/>
          </cell>
          <cell r="BY242" t="str">
            <v/>
          </cell>
          <cell r="CA242" t="str">
            <v/>
          </cell>
          <cell r="CC242" t="str">
            <v/>
          </cell>
          <cell r="CE242" t="str">
            <v/>
          </cell>
          <cell r="CG242" t="str">
            <v/>
          </cell>
          <cell r="CI242" t="str">
            <v/>
          </cell>
          <cell r="CJ242"/>
          <cell r="CK242" t="str">
            <v/>
          </cell>
          <cell r="CM242" t="str">
            <v/>
          </cell>
        </row>
        <row r="243">
          <cell r="A243" t="str">
            <v/>
          </cell>
          <cell r="D243" t="str">
            <v/>
          </cell>
          <cell r="F243" t="str">
            <v/>
          </cell>
          <cell r="G243" t="str">
            <v/>
          </cell>
          <cell r="I243" t="str">
            <v/>
          </cell>
          <cell r="J243" t="str">
            <v/>
          </cell>
          <cell r="L243" t="str">
            <v/>
          </cell>
          <cell r="M243" t="str">
            <v/>
          </cell>
          <cell r="O243" t="str">
            <v/>
          </cell>
          <cell r="P243" t="str">
            <v/>
          </cell>
          <cell r="R243" t="str">
            <v/>
          </cell>
          <cell r="S243" t="str">
            <v/>
          </cell>
          <cell r="U243" t="str">
            <v/>
          </cell>
          <cell r="V243" t="str">
            <v/>
          </cell>
          <cell r="X243" t="str">
            <v/>
          </cell>
          <cell r="Y243" t="str">
            <v/>
          </cell>
          <cell r="AA243" t="str">
            <v/>
          </cell>
          <cell r="AE243" t="str">
            <v/>
          </cell>
          <cell r="AG243" t="str">
            <v/>
          </cell>
          <cell r="AI243" t="str">
            <v/>
          </cell>
          <cell r="AK243" t="str">
            <v/>
          </cell>
          <cell r="AM243" t="str">
            <v/>
          </cell>
          <cell r="AO243" t="str">
            <v/>
          </cell>
          <cell r="AQ243" t="str">
            <v/>
          </cell>
          <cell r="AS243" t="str">
            <v/>
          </cell>
          <cell r="AU243" t="str">
            <v/>
          </cell>
          <cell r="AW243" t="str">
            <v/>
          </cell>
          <cell r="AY243" t="str">
            <v/>
          </cell>
          <cell r="BM243" t="str">
            <v/>
          </cell>
          <cell r="BO243" t="str">
            <v/>
          </cell>
          <cell r="BQ243" t="str">
            <v/>
          </cell>
          <cell r="BS243" t="str">
            <v/>
          </cell>
          <cell r="BU243" t="str">
            <v/>
          </cell>
          <cell r="BW243" t="str">
            <v/>
          </cell>
          <cell r="BY243" t="str">
            <v/>
          </cell>
          <cell r="CA243" t="str">
            <v/>
          </cell>
          <cell r="CC243" t="str">
            <v/>
          </cell>
          <cell r="CE243" t="str">
            <v/>
          </cell>
          <cell r="CG243" t="str">
            <v/>
          </cell>
          <cell r="CI243" t="str">
            <v/>
          </cell>
          <cell r="CJ243"/>
          <cell r="CK243" t="str">
            <v/>
          </cell>
          <cell r="CM243" t="str">
            <v/>
          </cell>
        </row>
        <row r="244">
          <cell r="A244" t="str">
            <v/>
          </cell>
          <cell r="D244" t="str">
            <v/>
          </cell>
          <cell r="F244" t="str">
            <v/>
          </cell>
          <cell r="G244" t="str">
            <v/>
          </cell>
          <cell r="I244" t="str">
            <v/>
          </cell>
          <cell r="J244" t="str">
            <v/>
          </cell>
          <cell r="L244" t="str">
            <v/>
          </cell>
          <cell r="M244" t="str">
            <v/>
          </cell>
          <cell r="O244" t="str">
            <v/>
          </cell>
          <cell r="P244" t="str">
            <v/>
          </cell>
          <cell r="R244" t="str">
            <v/>
          </cell>
          <cell r="S244" t="str">
            <v/>
          </cell>
          <cell r="U244" t="str">
            <v/>
          </cell>
          <cell r="V244" t="str">
            <v/>
          </cell>
          <cell r="X244" t="str">
            <v/>
          </cell>
          <cell r="Y244" t="str">
            <v/>
          </cell>
          <cell r="AA244" t="str">
            <v/>
          </cell>
          <cell r="AE244" t="str">
            <v/>
          </cell>
          <cell r="AG244" t="str">
            <v/>
          </cell>
          <cell r="AI244" t="str">
            <v/>
          </cell>
          <cell r="AK244" t="str">
            <v/>
          </cell>
          <cell r="AM244" t="str">
            <v/>
          </cell>
          <cell r="AO244" t="str">
            <v/>
          </cell>
          <cell r="AQ244" t="str">
            <v/>
          </cell>
          <cell r="AS244" t="str">
            <v/>
          </cell>
          <cell r="AU244" t="str">
            <v/>
          </cell>
          <cell r="AW244" t="str">
            <v/>
          </cell>
          <cell r="AY244" t="str">
            <v/>
          </cell>
          <cell r="BM244" t="str">
            <v/>
          </cell>
          <cell r="BO244" t="str">
            <v/>
          </cell>
          <cell r="BQ244" t="str">
            <v/>
          </cell>
          <cell r="BS244" t="str">
            <v/>
          </cell>
          <cell r="BU244" t="str">
            <v/>
          </cell>
          <cell r="BW244" t="str">
            <v/>
          </cell>
          <cell r="BY244" t="str">
            <v/>
          </cell>
          <cell r="CA244" t="str">
            <v/>
          </cell>
          <cell r="CC244" t="str">
            <v/>
          </cell>
          <cell r="CE244" t="str">
            <v/>
          </cell>
          <cell r="CG244" t="str">
            <v/>
          </cell>
          <cell r="CI244" t="str">
            <v/>
          </cell>
          <cell r="CJ244"/>
          <cell r="CK244" t="str">
            <v/>
          </cell>
          <cell r="CM244" t="str">
            <v/>
          </cell>
        </row>
        <row r="245">
          <cell r="A245" t="str">
            <v/>
          </cell>
          <cell r="D245" t="str">
            <v/>
          </cell>
          <cell r="F245" t="str">
            <v/>
          </cell>
          <cell r="G245" t="str">
            <v/>
          </cell>
          <cell r="I245" t="str">
            <v/>
          </cell>
          <cell r="J245" t="str">
            <v/>
          </cell>
          <cell r="L245" t="str">
            <v/>
          </cell>
          <cell r="M245" t="str">
            <v/>
          </cell>
          <cell r="O245" t="str">
            <v/>
          </cell>
          <cell r="P245" t="str">
            <v/>
          </cell>
          <cell r="R245" t="str">
            <v/>
          </cell>
          <cell r="S245" t="str">
            <v/>
          </cell>
          <cell r="U245" t="str">
            <v/>
          </cell>
          <cell r="V245" t="str">
            <v/>
          </cell>
          <cell r="X245" t="str">
            <v/>
          </cell>
          <cell r="Y245" t="str">
            <v/>
          </cell>
          <cell r="AA245" t="str">
            <v/>
          </cell>
          <cell r="AE245" t="str">
            <v/>
          </cell>
          <cell r="AG245" t="str">
            <v/>
          </cell>
          <cell r="AI245" t="str">
            <v/>
          </cell>
          <cell r="AK245" t="str">
            <v/>
          </cell>
          <cell r="AM245" t="str">
            <v/>
          </cell>
          <cell r="AO245" t="str">
            <v/>
          </cell>
          <cell r="AQ245" t="str">
            <v/>
          </cell>
          <cell r="AS245" t="str">
            <v/>
          </cell>
          <cell r="AU245" t="str">
            <v/>
          </cell>
          <cell r="AW245" t="str">
            <v/>
          </cell>
          <cell r="AY245" t="str">
            <v/>
          </cell>
          <cell r="BM245" t="str">
            <v/>
          </cell>
          <cell r="BO245" t="str">
            <v/>
          </cell>
          <cell r="BQ245" t="str">
            <v/>
          </cell>
          <cell r="BS245" t="str">
            <v/>
          </cell>
          <cell r="BU245" t="str">
            <v/>
          </cell>
          <cell r="BW245" t="str">
            <v/>
          </cell>
          <cell r="BY245" t="str">
            <v/>
          </cell>
          <cell r="CA245" t="str">
            <v/>
          </cell>
          <cell r="CC245" t="str">
            <v/>
          </cell>
          <cell r="CE245" t="str">
            <v/>
          </cell>
          <cell r="CG245" t="str">
            <v/>
          </cell>
          <cell r="CI245" t="str">
            <v/>
          </cell>
          <cell r="CJ245"/>
          <cell r="CK245" t="str">
            <v/>
          </cell>
          <cell r="CM245" t="str">
            <v/>
          </cell>
        </row>
        <row r="246">
          <cell r="A246" t="str">
            <v/>
          </cell>
          <cell r="D246" t="str">
            <v/>
          </cell>
          <cell r="F246" t="str">
            <v/>
          </cell>
          <cell r="G246" t="str">
            <v/>
          </cell>
          <cell r="I246" t="str">
            <v/>
          </cell>
          <cell r="J246" t="str">
            <v/>
          </cell>
          <cell r="L246" t="str">
            <v/>
          </cell>
          <cell r="M246" t="str">
            <v/>
          </cell>
          <cell r="O246" t="str">
            <v/>
          </cell>
          <cell r="P246" t="str">
            <v/>
          </cell>
          <cell r="R246" t="str">
            <v/>
          </cell>
          <cell r="S246" t="str">
            <v/>
          </cell>
          <cell r="U246" t="str">
            <v/>
          </cell>
          <cell r="V246" t="str">
            <v/>
          </cell>
          <cell r="X246" t="str">
            <v/>
          </cell>
          <cell r="Y246" t="str">
            <v/>
          </cell>
          <cell r="AA246" t="str">
            <v/>
          </cell>
          <cell r="AE246" t="str">
            <v/>
          </cell>
          <cell r="AG246" t="str">
            <v/>
          </cell>
          <cell r="AI246" t="str">
            <v/>
          </cell>
          <cell r="AK246" t="str">
            <v/>
          </cell>
          <cell r="AM246" t="str">
            <v/>
          </cell>
          <cell r="AO246" t="str">
            <v/>
          </cell>
          <cell r="AQ246" t="str">
            <v/>
          </cell>
          <cell r="AS246" t="str">
            <v/>
          </cell>
          <cell r="AU246" t="str">
            <v/>
          </cell>
          <cell r="AW246" t="str">
            <v/>
          </cell>
          <cell r="AY246" t="str">
            <v/>
          </cell>
          <cell r="BM246" t="str">
            <v/>
          </cell>
          <cell r="BO246" t="str">
            <v/>
          </cell>
          <cell r="BQ246" t="str">
            <v/>
          </cell>
          <cell r="BS246" t="str">
            <v/>
          </cell>
          <cell r="BU246" t="str">
            <v/>
          </cell>
          <cell r="BW246" t="str">
            <v/>
          </cell>
          <cell r="BY246" t="str">
            <v/>
          </cell>
          <cell r="CA246" t="str">
            <v/>
          </cell>
          <cell r="CC246" t="str">
            <v/>
          </cell>
          <cell r="CE246" t="str">
            <v/>
          </cell>
          <cell r="CG246" t="str">
            <v/>
          </cell>
          <cell r="CI246" t="str">
            <v/>
          </cell>
          <cell r="CJ246"/>
          <cell r="CK246" t="str">
            <v/>
          </cell>
          <cell r="CM246" t="str">
            <v/>
          </cell>
        </row>
        <row r="247">
          <cell r="A247" t="str">
            <v/>
          </cell>
          <cell r="D247" t="str">
            <v/>
          </cell>
          <cell r="F247" t="str">
            <v/>
          </cell>
          <cell r="G247" t="str">
            <v/>
          </cell>
          <cell r="I247" t="str">
            <v/>
          </cell>
          <cell r="J247" t="str">
            <v/>
          </cell>
          <cell r="L247" t="str">
            <v/>
          </cell>
          <cell r="M247" t="str">
            <v/>
          </cell>
          <cell r="O247" t="str">
            <v/>
          </cell>
          <cell r="P247" t="str">
            <v/>
          </cell>
          <cell r="R247" t="str">
            <v/>
          </cell>
          <cell r="S247" t="str">
            <v/>
          </cell>
          <cell r="U247" t="str">
            <v/>
          </cell>
          <cell r="V247" t="str">
            <v/>
          </cell>
          <cell r="X247" t="str">
            <v/>
          </cell>
          <cell r="Y247" t="str">
            <v/>
          </cell>
          <cell r="AA247" t="str">
            <v/>
          </cell>
          <cell r="AE247" t="str">
            <v/>
          </cell>
          <cell r="AG247" t="str">
            <v/>
          </cell>
          <cell r="AI247" t="str">
            <v/>
          </cell>
          <cell r="AK247" t="str">
            <v/>
          </cell>
          <cell r="AM247" t="str">
            <v/>
          </cell>
          <cell r="AO247" t="str">
            <v/>
          </cell>
          <cell r="AQ247" t="str">
            <v/>
          </cell>
          <cell r="AS247" t="str">
            <v/>
          </cell>
          <cell r="AU247" t="str">
            <v/>
          </cell>
          <cell r="AW247" t="str">
            <v/>
          </cell>
          <cell r="AY247" t="str">
            <v/>
          </cell>
          <cell r="BM247" t="str">
            <v/>
          </cell>
          <cell r="BO247" t="str">
            <v/>
          </cell>
          <cell r="BQ247" t="str">
            <v/>
          </cell>
          <cell r="BS247" t="str">
            <v/>
          </cell>
          <cell r="BU247" t="str">
            <v/>
          </cell>
          <cell r="BW247" t="str">
            <v/>
          </cell>
          <cell r="BY247" t="str">
            <v/>
          </cell>
          <cell r="CA247" t="str">
            <v/>
          </cell>
          <cell r="CC247" t="str">
            <v/>
          </cell>
          <cell r="CE247" t="str">
            <v/>
          </cell>
          <cell r="CG247" t="str">
            <v/>
          </cell>
          <cell r="CI247" t="str">
            <v/>
          </cell>
          <cell r="CJ247"/>
          <cell r="CK247" t="str">
            <v/>
          </cell>
          <cell r="CM247" t="str">
            <v/>
          </cell>
        </row>
        <row r="248">
          <cell r="A248" t="str">
            <v/>
          </cell>
          <cell r="D248" t="str">
            <v/>
          </cell>
          <cell r="F248" t="str">
            <v/>
          </cell>
          <cell r="G248" t="str">
            <v/>
          </cell>
          <cell r="I248" t="str">
            <v/>
          </cell>
          <cell r="J248" t="str">
            <v/>
          </cell>
          <cell r="L248" t="str">
            <v/>
          </cell>
          <cell r="M248" t="str">
            <v/>
          </cell>
          <cell r="O248" t="str">
            <v/>
          </cell>
          <cell r="P248" t="str">
            <v/>
          </cell>
          <cell r="R248" t="str">
            <v/>
          </cell>
          <cell r="S248" t="str">
            <v/>
          </cell>
          <cell r="U248" t="str">
            <v/>
          </cell>
          <cell r="V248" t="str">
            <v/>
          </cell>
          <cell r="X248" t="str">
            <v/>
          </cell>
          <cell r="Y248" t="str">
            <v/>
          </cell>
          <cell r="AA248" t="str">
            <v/>
          </cell>
          <cell r="AE248" t="str">
            <v/>
          </cell>
          <cell r="AG248" t="str">
            <v/>
          </cell>
          <cell r="AI248" t="str">
            <v/>
          </cell>
          <cell r="AK248" t="str">
            <v/>
          </cell>
          <cell r="AM248" t="str">
            <v/>
          </cell>
          <cell r="AO248" t="str">
            <v/>
          </cell>
          <cell r="AQ248" t="str">
            <v/>
          </cell>
          <cell r="AS248" t="str">
            <v/>
          </cell>
          <cell r="AU248" t="str">
            <v/>
          </cell>
          <cell r="AW248" t="str">
            <v/>
          </cell>
          <cell r="AY248" t="str">
            <v/>
          </cell>
          <cell r="BM248" t="str">
            <v/>
          </cell>
          <cell r="BO248" t="str">
            <v/>
          </cell>
          <cell r="BQ248" t="str">
            <v/>
          </cell>
          <cell r="BS248" t="str">
            <v/>
          </cell>
          <cell r="BU248" t="str">
            <v/>
          </cell>
          <cell r="BW248" t="str">
            <v/>
          </cell>
          <cell r="BY248" t="str">
            <v/>
          </cell>
          <cell r="CA248" t="str">
            <v/>
          </cell>
          <cell r="CC248" t="str">
            <v/>
          </cell>
          <cell r="CE248" t="str">
            <v/>
          </cell>
          <cell r="CG248" t="str">
            <v/>
          </cell>
          <cell r="CI248" t="str">
            <v/>
          </cell>
          <cell r="CJ248"/>
          <cell r="CK248" t="str">
            <v/>
          </cell>
          <cell r="CM248" t="str">
            <v/>
          </cell>
        </row>
        <row r="249">
          <cell r="A249" t="str">
            <v/>
          </cell>
          <cell r="D249" t="str">
            <v/>
          </cell>
          <cell r="F249" t="str">
            <v/>
          </cell>
          <cell r="G249" t="str">
            <v/>
          </cell>
          <cell r="I249" t="str">
            <v/>
          </cell>
          <cell r="J249" t="str">
            <v/>
          </cell>
          <cell r="L249" t="str">
            <v/>
          </cell>
          <cell r="M249" t="str">
            <v/>
          </cell>
          <cell r="O249" t="str">
            <v/>
          </cell>
          <cell r="P249" t="str">
            <v/>
          </cell>
          <cell r="R249" t="str">
            <v/>
          </cell>
          <cell r="S249" t="str">
            <v/>
          </cell>
          <cell r="U249" t="str">
            <v/>
          </cell>
          <cell r="V249" t="str">
            <v/>
          </cell>
          <cell r="X249" t="str">
            <v/>
          </cell>
          <cell r="Y249" t="str">
            <v/>
          </cell>
          <cell r="AA249" t="str">
            <v/>
          </cell>
          <cell r="AE249" t="str">
            <v/>
          </cell>
          <cell r="AG249" t="str">
            <v/>
          </cell>
          <cell r="AI249" t="str">
            <v/>
          </cell>
          <cell r="AK249" t="str">
            <v/>
          </cell>
          <cell r="AM249" t="str">
            <v/>
          </cell>
          <cell r="AO249" t="str">
            <v/>
          </cell>
          <cell r="AQ249" t="str">
            <v/>
          </cell>
          <cell r="AS249" t="str">
            <v/>
          </cell>
          <cell r="AU249" t="str">
            <v/>
          </cell>
          <cell r="AW249" t="str">
            <v/>
          </cell>
          <cell r="AY249" t="str">
            <v/>
          </cell>
          <cell r="BM249" t="str">
            <v/>
          </cell>
          <cell r="BO249" t="str">
            <v/>
          </cell>
          <cell r="BQ249" t="str">
            <v/>
          </cell>
          <cell r="BS249" t="str">
            <v/>
          </cell>
          <cell r="BU249" t="str">
            <v/>
          </cell>
          <cell r="BW249" t="str">
            <v/>
          </cell>
          <cell r="BY249" t="str">
            <v/>
          </cell>
          <cell r="CA249" t="str">
            <v/>
          </cell>
          <cell r="CC249" t="str">
            <v/>
          </cell>
          <cell r="CE249" t="str">
            <v/>
          </cell>
          <cell r="CG249" t="str">
            <v/>
          </cell>
          <cell r="CI249" t="str">
            <v/>
          </cell>
          <cell r="CJ249"/>
          <cell r="CK249" t="str">
            <v/>
          </cell>
          <cell r="CM249" t="str">
            <v/>
          </cell>
        </row>
        <row r="250">
          <cell r="A250" t="str">
            <v/>
          </cell>
          <cell r="D250" t="str">
            <v/>
          </cell>
          <cell r="F250" t="str">
            <v/>
          </cell>
          <cell r="G250" t="str">
            <v/>
          </cell>
          <cell r="I250" t="str">
            <v/>
          </cell>
          <cell r="J250" t="str">
            <v/>
          </cell>
          <cell r="L250" t="str">
            <v/>
          </cell>
          <cell r="M250" t="str">
            <v/>
          </cell>
          <cell r="O250" t="str">
            <v/>
          </cell>
          <cell r="P250" t="str">
            <v/>
          </cell>
          <cell r="R250" t="str">
            <v/>
          </cell>
          <cell r="S250" t="str">
            <v/>
          </cell>
          <cell r="U250" t="str">
            <v/>
          </cell>
          <cell r="V250" t="str">
            <v/>
          </cell>
          <cell r="X250" t="str">
            <v/>
          </cell>
          <cell r="Y250" t="str">
            <v/>
          </cell>
          <cell r="AA250" t="str">
            <v/>
          </cell>
          <cell r="AE250" t="str">
            <v/>
          </cell>
          <cell r="AG250" t="str">
            <v/>
          </cell>
          <cell r="AI250" t="str">
            <v/>
          </cell>
          <cell r="AK250" t="str">
            <v/>
          </cell>
          <cell r="AM250" t="str">
            <v/>
          </cell>
          <cell r="AO250" t="str">
            <v/>
          </cell>
          <cell r="AQ250" t="str">
            <v/>
          </cell>
          <cell r="AS250" t="str">
            <v/>
          </cell>
          <cell r="AU250" t="str">
            <v/>
          </cell>
          <cell r="AW250" t="str">
            <v/>
          </cell>
          <cell r="AY250" t="str">
            <v/>
          </cell>
          <cell r="BM250" t="str">
            <v/>
          </cell>
          <cell r="BO250" t="str">
            <v/>
          </cell>
          <cell r="BQ250" t="str">
            <v/>
          </cell>
          <cell r="BS250" t="str">
            <v/>
          </cell>
          <cell r="BU250" t="str">
            <v/>
          </cell>
          <cell r="BW250" t="str">
            <v/>
          </cell>
          <cell r="BY250" t="str">
            <v/>
          </cell>
          <cell r="CA250" t="str">
            <v/>
          </cell>
          <cell r="CC250" t="str">
            <v/>
          </cell>
          <cell r="CE250" t="str">
            <v/>
          </cell>
          <cell r="CG250" t="str">
            <v/>
          </cell>
          <cell r="CI250" t="str">
            <v/>
          </cell>
          <cell r="CJ250"/>
          <cell r="CK250" t="str">
            <v/>
          </cell>
          <cell r="CM250" t="str">
            <v/>
          </cell>
        </row>
        <row r="251">
          <cell r="A251" t="str">
            <v/>
          </cell>
          <cell r="D251" t="str">
            <v/>
          </cell>
          <cell r="F251" t="str">
            <v/>
          </cell>
          <cell r="G251" t="str">
            <v/>
          </cell>
          <cell r="I251" t="str">
            <v/>
          </cell>
          <cell r="J251" t="str">
            <v/>
          </cell>
          <cell r="L251" t="str">
            <v/>
          </cell>
          <cell r="M251" t="str">
            <v/>
          </cell>
          <cell r="O251" t="str">
            <v/>
          </cell>
          <cell r="P251" t="str">
            <v/>
          </cell>
          <cell r="R251" t="str">
            <v/>
          </cell>
          <cell r="S251" t="str">
            <v/>
          </cell>
          <cell r="U251" t="str">
            <v/>
          </cell>
          <cell r="V251" t="str">
            <v/>
          </cell>
          <cell r="X251" t="str">
            <v/>
          </cell>
          <cell r="Y251" t="str">
            <v/>
          </cell>
          <cell r="AA251" t="str">
            <v/>
          </cell>
          <cell r="AE251" t="str">
            <v/>
          </cell>
          <cell r="AG251" t="str">
            <v/>
          </cell>
          <cell r="AI251" t="str">
            <v/>
          </cell>
          <cell r="AK251" t="str">
            <v/>
          </cell>
          <cell r="AM251" t="str">
            <v/>
          </cell>
          <cell r="AO251" t="str">
            <v/>
          </cell>
          <cell r="AQ251" t="str">
            <v/>
          </cell>
          <cell r="AS251" t="str">
            <v/>
          </cell>
          <cell r="AU251" t="str">
            <v/>
          </cell>
          <cell r="AW251" t="str">
            <v/>
          </cell>
          <cell r="AY251" t="str">
            <v/>
          </cell>
          <cell r="BM251" t="str">
            <v/>
          </cell>
          <cell r="BO251" t="str">
            <v/>
          </cell>
          <cell r="BQ251" t="str">
            <v/>
          </cell>
          <cell r="BS251" t="str">
            <v/>
          </cell>
          <cell r="BU251" t="str">
            <v/>
          </cell>
          <cell r="BW251" t="str">
            <v/>
          </cell>
          <cell r="BY251" t="str">
            <v/>
          </cell>
          <cell r="CA251" t="str">
            <v/>
          </cell>
          <cell r="CC251" t="str">
            <v/>
          </cell>
          <cell r="CE251" t="str">
            <v/>
          </cell>
          <cell r="CG251" t="str">
            <v/>
          </cell>
          <cell r="CI251" t="str">
            <v/>
          </cell>
          <cell r="CJ251"/>
          <cell r="CK251" t="str">
            <v/>
          </cell>
          <cell r="CM251" t="str">
            <v/>
          </cell>
        </row>
        <row r="252">
          <cell r="A252" t="str">
            <v/>
          </cell>
          <cell r="D252" t="str">
            <v/>
          </cell>
          <cell r="F252" t="str">
            <v/>
          </cell>
          <cell r="G252" t="str">
            <v/>
          </cell>
          <cell r="I252" t="str">
            <v/>
          </cell>
          <cell r="J252" t="str">
            <v/>
          </cell>
          <cell r="L252" t="str">
            <v/>
          </cell>
          <cell r="M252" t="str">
            <v/>
          </cell>
          <cell r="O252" t="str">
            <v/>
          </cell>
          <cell r="P252" t="str">
            <v/>
          </cell>
          <cell r="R252" t="str">
            <v/>
          </cell>
          <cell r="S252" t="str">
            <v/>
          </cell>
          <cell r="U252" t="str">
            <v/>
          </cell>
          <cell r="V252" t="str">
            <v/>
          </cell>
          <cell r="X252" t="str">
            <v/>
          </cell>
          <cell r="Y252" t="str">
            <v/>
          </cell>
          <cell r="AA252" t="str">
            <v/>
          </cell>
          <cell r="AE252" t="str">
            <v/>
          </cell>
          <cell r="AG252" t="str">
            <v/>
          </cell>
          <cell r="AI252" t="str">
            <v/>
          </cell>
          <cell r="AK252" t="str">
            <v/>
          </cell>
          <cell r="AM252" t="str">
            <v/>
          </cell>
          <cell r="AO252" t="str">
            <v/>
          </cell>
          <cell r="AQ252" t="str">
            <v/>
          </cell>
          <cell r="AS252" t="str">
            <v/>
          </cell>
          <cell r="AU252" t="str">
            <v/>
          </cell>
          <cell r="AW252" t="str">
            <v/>
          </cell>
          <cell r="AY252" t="str">
            <v/>
          </cell>
          <cell r="BM252" t="str">
            <v/>
          </cell>
          <cell r="BO252" t="str">
            <v/>
          </cell>
          <cell r="BQ252" t="str">
            <v/>
          </cell>
          <cell r="BS252" t="str">
            <v/>
          </cell>
          <cell r="BU252" t="str">
            <v/>
          </cell>
          <cell r="BW252" t="str">
            <v/>
          </cell>
          <cell r="BY252" t="str">
            <v/>
          </cell>
          <cell r="CA252" t="str">
            <v/>
          </cell>
          <cell r="CC252" t="str">
            <v/>
          </cell>
          <cell r="CE252" t="str">
            <v/>
          </cell>
          <cell r="CG252" t="str">
            <v/>
          </cell>
          <cell r="CI252" t="str">
            <v/>
          </cell>
          <cell r="CJ252"/>
          <cell r="CK252" t="str">
            <v/>
          </cell>
          <cell r="CM252" t="str">
            <v/>
          </cell>
        </row>
        <row r="253">
          <cell r="A253" t="str">
            <v/>
          </cell>
          <cell r="D253" t="str">
            <v/>
          </cell>
          <cell r="F253" t="str">
            <v/>
          </cell>
          <cell r="G253" t="str">
            <v/>
          </cell>
          <cell r="I253" t="str">
            <v/>
          </cell>
          <cell r="J253" t="str">
            <v/>
          </cell>
          <cell r="L253" t="str">
            <v/>
          </cell>
          <cell r="M253" t="str">
            <v/>
          </cell>
          <cell r="O253" t="str">
            <v/>
          </cell>
          <cell r="P253" t="str">
            <v/>
          </cell>
          <cell r="R253" t="str">
            <v/>
          </cell>
          <cell r="S253" t="str">
            <v/>
          </cell>
          <cell r="U253" t="str">
            <v/>
          </cell>
          <cell r="V253" t="str">
            <v/>
          </cell>
          <cell r="X253" t="str">
            <v/>
          </cell>
          <cell r="Y253" t="str">
            <v/>
          </cell>
          <cell r="AA253" t="str">
            <v/>
          </cell>
          <cell r="AE253" t="str">
            <v/>
          </cell>
          <cell r="AG253" t="str">
            <v/>
          </cell>
          <cell r="AI253" t="str">
            <v/>
          </cell>
          <cell r="AK253" t="str">
            <v/>
          </cell>
          <cell r="AM253" t="str">
            <v/>
          </cell>
          <cell r="AO253" t="str">
            <v/>
          </cell>
          <cell r="AQ253" t="str">
            <v/>
          </cell>
          <cell r="AS253" t="str">
            <v/>
          </cell>
          <cell r="AU253" t="str">
            <v/>
          </cell>
          <cell r="AW253" t="str">
            <v/>
          </cell>
          <cell r="AY253" t="str">
            <v/>
          </cell>
          <cell r="BM253" t="str">
            <v/>
          </cell>
          <cell r="BO253" t="str">
            <v/>
          </cell>
          <cell r="BQ253" t="str">
            <v/>
          </cell>
          <cell r="BS253" t="str">
            <v/>
          </cell>
          <cell r="BU253" t="str">
            <v/>
          </cell>
          <cell r="BW253" t="str">
            <v/>
          </cell>
          <cell r="BY253" t="str">
            <v/>
          </cell>
          <cell r="CA253" t="str">
            <v/>
          </cell>
          <cell r="CC253" t="str">
            <v/>
          </cell>
          <cell r="CE253" t="str">
            <v/>
          </cell>
          <cell r="CG253" t="str">
            <v/>
          </cell>
          <cell r="CI253" t="str">
            <v/>
          </cell>
          <cell r="CJ253"/>
          <cell r="CK253" t="str">
            <v/>
          </cell>
          <cell r="CM253" t="str">
            <v/>
          </cell>
        </row>
        <row r="254">
          <cell r="A254" t="str">
            <v/>
          </cell>
          <cell r="D254" t="str">
            <v/>
          </cell>
          <cell r="F254" t="str">
            <v/>
          </cell>
          <cell r="G254" t="str">
            <v/>
          </cell>
          <cell r="I254" t="str">
            <v/>
          </cell>
          <cell r="J254" t="str">
            <v/>
          </cell>
          <cell r="L254" t="str">
            <v/>
          </cell>
          <cell r="M254" t="str">
            <v/>
          </cell>
          <cell r="O254" t="str">
            <v/>
          </cell>
          <cell r="P254" t="str">
            <v/>
          </cell>
          <cell r="R254" t="str">
            <v/>
          </cell>
          <cell r="S254" t="str">
            <v/>
          </cell>
          <cell r="U254" t="str">
            <v/>
          </cell>
          <cell r="V254" t="str">
            <v/>
          </cell>
          <cell r="X254" t="str">
            <v/>
          </cell>
          <cell r="Y254" t="str">
            <v/>
          </cell>
          <cell r="AA254" t="str">
            <v/>
          </cell>
          <cell r="AE254" t="str">
            <v/>
          </cell>
          <cell r="AG254" t="str">
            <v/>
          </cell>
          <cell r="AI254" t="str">
            <v/>
          </cell>
          <cell r="AK254" t="str">
            <v/>
          </cell>
          <cell r="AM254" t="str">
            <v/>
          </cell>
          <cell r="AO254" t="str">
            <v/>
          </cell>
          <cell r="AQ254" t="str">
            <v/>
          </cell>
          <cell r="AS254" t="str">
            <v/>
          </cell>
          <cell r="AU254" t="str">
            <v/>
          </cell>
          <cell r="AW254" t="str">
            <v/>
          </cell>
          <cell r="AY254" t="str">
            <v/>
          </cell>
          <cell r="BM254" t="str">
            <v/>
          </cell>
          <cell r="BO254" t="str">
            <v/>
          </cell>
          <cell r="BQ254" t="str">
            <v/>
          </cell>
          <cell r="BS254" t="str">
            <v/>
          </cell>
          <cell r="BU254" t="str">
            <v/>
          </cell>
          <cell r="BW254" t="str">
            <v/>
          </cell>
          <cell r="BY254" t="str">
            <v/>
          </cell>
          <cell r="CA254" t="str">
            <v/>
          </cell>
          <cell r="CC254" t="str">
            <v/>
          </cell>
          <cell r="CE254" t="str">
            <v/>
          </cell>
          <cell r="CG254" t="str">
            <v/>
          </cell>
          <cell r="CI254" t="str">
            <v/>
          </cell>
          <cell r="CJ254"/>
          <cell r="CK254" t="str">
            <v/>
          </cell>
          <cell r="CM254" t="str">
            <v/>
          </cell>
        </row>
        <row r="255">
          <cell r="A255" t="str">
            <v/>
          </cell>
          <cell r="D255" t="str">
            <v/>
          </cell>
          <cell r="F255" t="str">
            <v/>
          </cell>
          <cell r="G255" t="str">
            <v/>
          </cell>
          <cell r="I255" t="str">
            <v/>
          </cell>
          <cell r="J255" t="str">
            <v/>
          </cell>
          <cell r="L255" t="str">
            <v/>
          </cell>
          <cell r="M255" t="str">
            <v/>
          </cell>
          <cell r="O255" t="str">
            <v/>
          </cell>
          <cell r="P255" t="str">
            <v/>
          </cell>
          <cell r="R255" t="str">
            <v/>
          </cell>
          <cell r="S255" t="str">
            <v/>
          </cell>
          <cell r="U255" t="str">
            <v/>
          </cell>
          <cell r="V255" t="str">
            <v/>
          </cell>
          <cell r="X255" t="str">
            <v/>
          </cell>
          <cell r="Y255" t="str">
            <v/>
          </cell>
          <cell r="AA255" t="str">
            <v/>
          </cell>
          <cell r="AE255" t="str">
            <v/>
          </cell>
          <cell r="AG255" t="str">
            <v/>
          </cell>
          <cell r="AI255" t="str">
            <v/>
          </cell>
          <cell r="AK255" t="str">
            <v/>
          </cell>
          <cell r="AM255" t="str">
            <v/>
          </cell>
          <cell r="AO255" t="str">
            <v/>
          </cell>
          <cell r="AQ255" t="str">
            <v/>
          </cell>
          <cell r="AS255" t="str">
            <v/>
          </cell>
          <cell r="AU255" t="str">
            <v/>
          </cell>
          <cell r="AW255" t="str">
            <v/>
          </cell>
          <cell r="AY255" t="str">
            <v/>
          </cell>
          <cell r="BM255" t="str">
            <v/>
          </cell>
          <cell r="BO255" t="str">
            <v/>
          </cell>
          <cell r="BQ255" t="str">
            <v/>
          </cell>
          <cell r="BS255" t="str">
            <v/>
          </cell>
          <cell r="BU255" t="str">
            <v/>
          </cell>
          <cell r="BW255" t="str">
            <v/>
          </cell>
          <cell r="BY255" t="str">
            <v/>
          </cell>
          <cell r="CA255" t="str">
            <v/>
          </cell>
          <cell r="CC255" t="str">
            <v/>
          </cell>
          <cell r="CE255" t="str">
            <v/>
          </cell>
          <cell r="CG255" t="str">
            <v/>
          </cell>
          <cell r="CI255" t="str">
            <v/>
          </cell>
          <cell r="CJ255"/>
          <cell r="CK255" t="str">
            <v/>
          </cell>
          <cell r="CM255" t="str">
            <v/>
          </cell>
        </row>
        <row r="256">
          <cell r="A256" t="str">
            <v/>
          </cell>
          <cell r="D256" t="str">
            <v/>
          </cell>
          <cell r="F256" t="str">
            <v/>
          </cell>
          <cell r="G256" t="str">
            <v/>
          </cell>
          <cell r="I256" t="str">
            <v/>
          </cell>
          <cell r="J256" t="str">
            <v/>
          </cell>
          <cell r="L256" t="str">
            <v/>
          </cell>
          <cell r="M256" t="str">
            <v/>
          </cell>
          <cell r="O256" t="str">
            <v/>
          </cell>
          <cell r="P256" t="str">
            <v/>
          </cell>
          <cell r="R256" t="str">
            <v/>
          </cell>
          <cell r="S256" t="str">
            <v/>
          </cell>
          <cell r="U256" t="str">
            <v/>
          </cell>
          <cell r="V256" t="str">
            <v/>
          </cell>
          <cell r="X256" t="str">
            <v/>
          </cell>
          <cell r="Y256" t="str">
            <v/>
          </cell>
          <cell r="AA256" t="str">
            <v/>
          </cell>
          <cell r="AE256" t="str">
            <v/>
          </cell>
          <cell r="AG256" t="str">
            <v/>
          </cell>
          <cell r="AI256" t="str">
            <v/>
          </cell>
          <cell r="AK256" t="str">
            <v/>
          </cell>
          <cell r="AM256" t="str">
            <v/>
          </cell>
          <cell r="AO256" t="str">
            <v/>
          </cell>
          <cell r="AQ256" t="str">
            <v/>
          </cell>
          <cell r="AS256" t="str">
            <v/>
          </cell>
          <cell r="AU256" t="str">
            <v/>
          </cell>
          <cell r="AW256" t="str">
            <v/>
          </cell>
          <cell r="AY256" t="str">
            <v/>
          </cell>
          <cell r="BM256" t="str">
            <v/>
          </cell>
          <cell r="BO256" t="str">
            <v/>
          </cell>
          <cell r="BQ256" t="str">
            <v/>
          </cell>
          <cell r="BS256" t="str">
            <v/>
          </cell>
          <cell r="BU256" t="str">
            <v/>
          </cell>
          <cell r="BW256" t="str">
            <v/>
          </cell>
          <cell r="BY256" t="str">
            <v/>
          </cell>
          <cell r="CA256" t="str">
            <v/>
          </cell>
          <cell r="CC256" t="str">
            <v/>
          </cell>
          <cell r="CE256" t="str">
            <v/>
          </cell>
          <cell r="CG256" t="str">
            <v/>
          </cell>
          <cell r="CI256" t="str">
            <v/>
          </cell>
          <cell r="CJ256"/>
          <cell r="CK256" t="str">
            <v/>
          </cell>
          <cell r="CM256" t="str">
            <v/>
          </cell>
        </row>
        <row r="257">
          <cell r="A257" t="str">
            <v/>
          </cell>
          <cell r="D257" t="str">
            <v/>
          </cell>
          <cell r="F257" t="str">
            <v/>
          </cell>
          <cell r="G257" t="str">
            <v/>
          </cell>
          <cell r="I257" t="str">
            <v/>
          </cell>
          <cell r="J257" t="str">
            <v/>
          </cell>
          <cell r="L257" t="str">
            <v/>
          </cell>
          <cell r="M257" t="str">
            <v/>
          </cell>
          <cell r="O257" t="str">
            <v/>
          </cell>
          <cell r="P257" t="str">
            <v/>
          </cell>
          <cell r="R257" t="str">
            <v/>
          </cell>
          <cell r="S257" t="str">
            <v/>
          </cell>
          <cell r="U257" t="str">
            <v/>
          </cell>
          <cell r="V257" t="str">
            <v/>
          </cell>
          <cell r="X257" t="str">
            <v/>
          </cell>
          <cell r="Y257" t="str">
            <v/>
          </cell>
          <cell r="AA257" t="str">
            <v/>
          </cell>
          <cell r="AE257" t="str">
            <v/>
          </cell>
          <cell r="AG257" t="str">
            <v/>
          </cell>
          <cell r="AI257" t="str">
            <v/>
          </cell>
          <cell r="AK257" t="str">
            <v/>
          </cell>
          <cell r="AM257" t="str">
            <v/>
          </cell>
          <cell r="AO257" t="str">
            <v/>
          </cell>
          <cell r="AQ257" t="str">
            <v/>
          </cell>
          <cell r="AS257" t="str">
            <v/>
          </cell>
          <cell r="AU257" t="str">
            <v/>
          </cell>
          <cell r="AW257" t="str">
            <v/>
          </cell>
          <cell r="AY257" t="str">
            <v/>
          </cell>
          <cell r="BM257" t="str">
            <v/>
          </cell>
          <cell r="BO257" t="str">
            <v/>
          </cell>
          <cell r="BQ257" t="str">
            <v/>
          </cell>
          <cell r="BS257" t="str">
            <v/>
          </cell>
          <cell r="BU257" t="str">
            <v/>
          </cell>
          <cell r="BW257" t="str">
            <v/>
          </cell>
          <cell r="BY257" t="str">
            <v/>
          </cell>
          <cell r="CA257" t="str">
            <v/>
          </cell>
          <cell r="CC257" t="str">
            <v/>
          </cell>
          <cell r="CE257" t="str">
            <v/>
          </cell>
          <cell r="CG257" t="str">
            <v/>
          </cell>
          <cell r="CI257" t="str">
            <v/>
          </cell>
          <cell r="CJ257"/>
          <cell r="CK257" t="str">
            <v/>
          </cell>
          <cell r="CM257" t="str">
            <v/>
          </cell>
        </row>
        <row r="258">
          <cell r="A258" t="str">
            <v/>
          </cell>
          <cell r="D258" t="str">
            <v/>
          </cell>
          <cell r="F258" t="str">
            <v/>
          </cell>
          <cell r="G258" t="str">
            <v/>
          </cell>
          <cell r="I258" t="str">
            <v/>
          </cell>
          <cell r="J258" t="str">
            <v/>
          </cell>
          <cell r="L258" t="str">
            <v/>
          </cell>
          <cell r="M258" t="str">
            <v/>
          </cell>
          <cell r="O258" t="str">
            <v/>
          </cell>
          <cell r="P258" t="str">
            <v/>
          </cell>
          <cell r="R258" t="str">
            <v/>
          </cell>
          <cell r="S258" t="str">
            <v/>
          </cell>
          <cell r="U258" t="str">
            <v/>
          </cell>
          <cell r="V258" t="str">
            <v/>
          </cell>
          <cell r="X258" t="str">
            <v/>
          </cell>
          <cell r="Y258" t="str">
            <v/>
          </cell>
          <cell r="AA258" t="str">
            <v/>
          </cell>
          <cell r="AE258" t="str">
            <v/>
          </cell>
          <cell r="AG258" t="str">
            <v/>
          </cell>
          <cell r="AI258" t="str">
            <v/>
          </cell>
          <cell r="AK258" t="str">
            <v/>
          </cell>
          <cell r="AM258" t="str">
            <v/>
          </cell>
          <cell r="AO258" t="str">
            <v/>
          </cell>
          <cell r="AQ258" t="str">
            <v/>
          </cell>
          <cell r="AS258" t="str">
            <v/>
          </cell>
          <cell r="AU258" t="str">
            <v/>
          </cell>
          <cell r="AW258" t="str">
            <v/>
          </cell>
          <cell r="AY258" t="str">
            <v/>
          </cell>
          <cell r="BM258" t="str">
            <v/>
          </cell>
          <cell r="BO258" t="str">
            <v/>
          </cell>
          <cell r="BQ258" t="str">
            <v/>
          </cell>
          <cell r="BS258" t="str">
            <v/>
          </cell>
          <cell r="BU258" t="str">
            <v/>
          </cell>
          <cell r="BW258" t="str">
            <v/>
          </cell>
          <cell r="BY258" t="str">
            <v/>
          </cell>
          <cell r="CA258" t="str">
            <v/>
          </cell>
          <cell r="CC258" t="str">
            <v/>
          </cell>
          <cell r="CE258" t="str">
            <v/>
          </cell>
          <cell r="CG258" t="str">
            <v/>
          </cell>
          <cell r="CI258" t="str">
            <v/>
          </cell>
          <cell r="CJ258"/>
          <cell r="CK258" t="str">
            <v/>
          </cell>
          <cell r="CM258" t="str">
            <v/>
          </cell>
        </row>
        <row r="259">
          <cell r="A259" t="str">
            <v/>
          </cell>
          <cell r="D259" t="str">
            <v/>
          </cell>
          <cell r="F259" t="str">
            <v/>
          </cell>
          <cell r="G259" t="str">
            <v/>
          </cell>
          <cell r="I259" t="str">
            <v/>
          </cell>
          <cell r="J259" t="str">
            <v/>
          </cell>
          <cell r="L259" t="str">
            <v/>
          </cell>
          <cell r="M259" t="str">
            <v/>
          </cell>
          <cell r="O259" t="str">
            <v/>
          </cell>
          <cell r="P259" t="str">
            <v/>
          </cell>
          <cell r="R259" t="str">
            <v/>
          </cell>
          <cell r="S259" t="str">
            <v/>
          </cell>
          <cell r="U259" t="str">
            <v/>
          </cell>
          <cell r="V259" t="str">
            <v/>
          </cell>
          <cell r="X259" t="str">
            <v/>
          </cell>
          <cell r="Y259" t="str">
            <v/>
          </cell>
          <cell r="AA259" t="str">
            <v/>
          </cell>
          <cell r="AE259" t="str">
            <v/>
          </cell>
          <cell r="AG259" t="str">
            <v/>
          </cell>
          <cell r="AI259" t="str">
            <v/>
          </cell>
          <cell r="AK259" t="str">
            <v/>
          </cell>
          <cell r="AM259" t="str">
            <v/>
          </cell>
          <cell r="AO259" t="str">
            <v/>
          </cell>
          <cell r="AQ259" t="str">
            <v/>
          </cell>
          <cell r="AS259" t="str">
            <v/>
          </cell>
          <cell r="AU259" t="str">
            <v/>
          </cell>
          <cell r="AW259" t="str">
            <v/>
          </cell>
          <cell r="AY259" t="str">
            <v/>
          </cell>
          <cell r="BM259" t="str">
            <v/>
          </cell>
          <cell r="BO259" t="str">
            <v/>
          </cell>
          <cell r="BQ259" t="str">
            <v/>
          </cell>
          <cell r="BS259" t="str">
            <v/>
          </cell>
          <cell r="BU259" t="str">
            <v/>
          </cell>
          <cell r="BW259" t="str">
            <v/>
          </cell>
          <cell r="BY259" t="str">
            <v/>
          </cell>
          <cell r="CA259" t="str">
            <v/>
          </cell>
          <cell r="CC259" t="str">
            <v/>
          </cell>
          <cell r="CE259" t="str">
            <v/>
          </cell>
          <cell r="CG259" t="str">
            <v/>
          </cell>
          <cell r="CI259" t="str">
            <v/>
          </cell>
          <cell r="CJ259"/>
          <cell r="CK259" t="str">
            <v/>
          </cell>
          <cell r="CM259" t="str">
            <v/>
          </cell>
        </row>
        <row r="260">
          <cell r="A260" t="str">
            <v/>
          </cell>
          <cell r="D260" t="str">
            <v/>
          </cell>
          <cell r="F260" t="str">
            <v/>
          </cell>
          <cell r="G260" t="str">
            <v/>
          </cell>
          <cell r="I260" t="str">
            <v/>
          </cell>
          <cell r="J260" t="str">
            <v/>
          </cell>
          <cell r="L260" t="str">
            <v/>
          </cell>
          <cell r="M260" t="str">
            <v/>
          </cell>
          <cell r="O260" t="str">
            <v/>
          </cell>
          <cell r="P260" t="str">
            <v/>
          </cell>
          <cell r="R260" t="str">
            <v/>
          </cell>
          <cell r="S260" t="str">
            <v/>
          </cell>
          <cell r="U260" t="str">
            <v/>
          </cell>
          <cell r="V260" t="str">
            <v/>
          </cell>
          <cell r="X260" t="str">
            <v/>
          </cell>
          <cell r="Y260" t="str">
            <v/>
          </cell>
          <cell r="AA260" t="str">
            <v/>
          </cell>
          <cell r="AE260" t="str">
            <v/>
          </cell>
          <cell r="AG260" t="str">
            <v/>
          </cell>
          <cell r="AI260" t="str">
            <v/>
          </cell>
          <cell r="AK260" t="str">
            <v/>
          </cell>
          <cell r="AM260" t="str">
            <v/>
          </cell>
          <cell r="AO260" t="str">
            <v/>
          </cell>
          <cell r="AQ260" t="str">
            <v/>
          </cell>
          <cell r="AS260" t="str">
            <v/>
          </cell>
          <cell r="AU260" t="str">
            <v/>
          </cell>
          <cell r="AW260" t="str">
            <v/>
          </cell>
          <cell r="AY260" t="str">
            <v/>
          </cell>
          <cell r="BM260" t="str">
            <v/>
          </cell>
          <cell r="BO260" t="str">
            <v/>
          </cell>
          <cell r="BQ260" t="str">
            <v/>
          </cell>
          <cell r="BS260" t="str">
            <v/>
          </cell>
          <cell r="BU260" t="str">
            <v/>
          </cell>
          <cell r="BW260" t="str">
            <v/>
          </cell>
          <cell r="BY260" t="str">
            <v/>
          </cell>
          <cell r="CA260" t="str">
            <v/>
          </cell>
          <cell r="CC260" t="str">
            <v/>
          </cell>
          <cell r="CE260" t="str">
            <v/>
          </cell>
          <cell r="CG260" t="str">
            <v/>
          </cell>
          <cell r="CI260" t="str">
            <v/>
          </cell>
          <cell r="CJ260"/>
          <cell r="CK260" t="str">
            <v/>
          </cell>
          <cell r="CM260" t="str">
            <v/>
          </cell>
        </row>
        <row r="261">
          <cell r="A261" t="str">
            <v/>
          </cell>
          <cell r="D261" t="str">
            <v/>
          </cell>
          <cell r="F261" t="str">
            <v/>
          </cell>
          <cell r="G261" t="str">
            <v/>
          </cell>
          <cell r="I261" t="str">
            <v/>
          </cell>
          <cell r="J261" t="str">
            <v/>
          </cell>
          <cell r="L261" t="str">
            <v/>
          </cell>
          <cell r="M261" t="str">
            <v/>
          </cell>
          <cell r="O261" t="str">
            <v/>
          </cell>
          <cell r="P261" t="str">
            <v/>
          </cell>
          <cell r="R261" t="str">
            <v/>
          </cell>
          <cell r="S261" t="str">
            <v/>
          </cell>
          <cell r="U261" t="str">
            <v/>
          </cell>
          <cell r="V261" t="str">
            <v/>
          </cell>
          <cell r="X261" t="str">
            <v/>
          </cell>
          <cell r="Y261" t="str">
            <v/>
          </cell>
          <cell r="AA261" t="str">
            <v/>
          </cell>
          <cell r="AE261" t="str">
            <v/>
          </cell>
          <cell r="AG261" t="str">
            <v/>
          </cell>
          <cell r="AI261" t="str">
            <v/>
          </cell>
          <cell r="AK261" t="str">
            <v/>
          </cell>
          <cell r="AM261" t="str">
            <v/>
          </cell>
          <cell r="AO261" t="str">
            <v/>
          </cell>
          <cell r="AQ261" t="str">
            <v/>
          </cell>
          <cell r="AS261" t="str">
            <v/>
          </cell>
          <cell r="AU261" t="str">
            <v/>
          </cell>
          <cell r="AW261" t="str">
            <v/>
          </cell>
          <cell r="AY261" t="str">
            <v/>
          </cell>
          <cell r="BM261" t="str">
            <v/>
          </cell>
          <cell r="BO261" t="str">
            <v/>
          </cell>
          <cell r="BQ261" t="str">
            <v/>
          </cell>
          <cell r="BS261" t="str">
            <v/>
          </cell>
          <cell r="BU261" t="str">
            <v/>
          </cell>
          <cell r="BW261" t="str">
            <v/>
          </cell>
          <cell r="BY261" t="str">
            <v/>
          </cell>
          <cell r="CA261" t="str">
            <v/>
          </cell>
          <cell r="CC261" t="str">
            <v/>
          </cell>
          <cell r="CE261" t="str">
            <v/>
          </cell>
          <cell r="CG261" t="str">
            <v/>
          </cell>
          <cell r="CI261" t="str">
            <v/>
          </cell>
          <cell r="CJ261"/>
          <cell r="CK261" t="str">
            <v/>
          </cell>
          <cell r="CM261" t="str">
            <v/>
          </cell>
        </row>
        <row r="262">
          <cell r="A262" t="str">
            <v/>
          </cell>
          <cell r="D262" t="str">
            <v/>
          </cell>
          <cell r="F262" t="str">
            <v/>
          </cell>
          <cell r="G262" t="str">
            <v/>
          </cell>
          <cell r="I262" t="str">
            <v/>
          </cell>
          <cell r="J262" t="str">
            <v/>
          </cell>
          <cell r="L262" t="str">
            <v/>
          </cell>
          <cell r="M262" t="str">
            <v/>
          </cell>
          <cell r="O262" t="str">
            <v/>
          </cell>
          <cell r="P262" t="str">
            <v/>
          </cell>
          <cell r="R262" t="str">
            <v/>
          </cell>
          <cell r="S262" t="str">
            <v/>
          </cell>
          <cell r="U262" t="str">
            <v/>
          </cell>
          <cell r="V262" t="str">
            <v/>
          </cell>
          <cell r="X262" t="str">
            <v/>
          </cell>
          <cell r="Y262" t="str">
            <v/>
          </cell>
          <cell r="AA262" t="str">
            <v/>
          </cell>
          <cell r="AE262" t="str">
            <v/>
          </cell>
          <cell r="AG262" t="str">
            <v/>
          </cell>
          <cell r="AI262" t="str">
            <v/>
          </cell>
          <cell r="AK262" t="str">
            <v/>
          </cell>
          <cell r="AM262" t="str">
            <v/>
          </cell>
          <cell r="AO262" t="str">
            <v/>
          </cell>
          <cell r="AQ262" t="str">
            <v/>
          </cell>
          <cell r="AS262" t="str">
            <v/>
          </cell>
          <cell r="AU262" t="str">
            <v/>
          </cell>
          <cell r="AW262" t="str">
            <v/>
          </cell>
          <cell r="AY262" t="str">
            <v/>
          </cell>
          <cell r="BM262" t="str">
            <v/>
          </cell>
          <cell r="BO262" t="str">
            <v/>
          </cell>
          <cell r="BQ262" t="str">
            <v/>
          </cell>
          <cell r="BS262" t="str">
            <v/>
          </cell>
          <cell r="BU262" t="str">
            <v/>
          </cell>
          <cell r="BW262" t="str">
            <v/>
          </cell>
          <cell r="BY262" t="str">
            <v/>
          </cell>
          <cell r="CA262" t="str">
            <v/>
          </cell>
          <cell r="CC262" t="str">
            <v/>
          </cell>
          <cell r="CE262" t="str">
            <v/>
          </cell>
          <cell r="CG262" t="str">
            <v/>
          </cell>
          <cell r="CI262" t="str">
            <v/>
          </cell>
          <cell r="CJ262"/>
          <cell r="CK262" t="str">
            <v/>
          </cell>
          <cell r="CM262" t="str">
            <v/>
          </cell>
        </row>
        <row r="263">
          <cell r="A263" t="str">
            <v/>
          </cell>
          <cell r="D263" t="str">
            <v/>
          </cell>
          <cell r="F263" t="str">
            <v/>
          </cell>
          <cell r="G263" t="str">
            <v/>
          </cell>
          <cell r="I263" t="str">
            <v/>
          </cell>
          <cell r="J263" t="str">
            <v/>
          </cell>
          <cell r="L263" t="str">
            <v/>
          </cell>
          <cell r="M263" t="str">
            <v/>
          </cell>
          <cell r="O263" t="str">
            <v/>
          </cell>
          <cell r="P263" t="str">
            <v/>
          </cell>
          <cell r="R263" t="str">
            <v/>
          </cell>
          <cell r="S263" t="str">
            <v/>
          </cell>
          <cell r="U263" t="str">
            <v/>
          </cell>
          <cell r="V263" t="str">
            <v/>
          </cell>
          <cell r="X263" t="str">
            <v/>
          </cell>
          <cell r="Y263" t="str">
            <v/>
          </cell>
          <cell r="AA263" t="str">
            <v/>
          </cell>
          <cell r="AE263" t="str">
            <v/>
          </cell>
          <cell r="AG263" t="str">
            <v/>
          </cell>
          <cell r="AI263" t="str">
            <v/>
          </cell>
          <cell r="AK263" t="str">
            <v/>
          </cell>
          <cell r="AM263" t="str">
            <v/>
          </cell>
          <cell r="AO263" t="str">
            <v/>
          </cell>
          <cell r="AQ263" t="str">
            <v/>
          </cell>
          <cell r="AS263" t="str">
            <v/>
          </cell>
          <cell r="AU263" t="str">
            <v/>
          </cell>
          <cell r="AW263" t="str">
            <v/>
          </cell>
          <cell r="AY263" t="str">
            <v/>
          </cell>
          <cell r="BM263" t="str">
            <v/>
          </cell>
          <cell r="BO263" t="str">
            <v/>
          </cell>
          <cell r="BQ263" t="str">
            <v/>
          </cell>
          <cell r="BS263" t="str">
            <v/>
          </cell>
          <cell r="BU263" t="str">
            <v/>
          </cell>
          <cell r="BW263" t="str">
            <v/>
          </cell>
          <cell r="BY263" t="str">
            <v/>
          </cell>
          <cell r="CA263" t="str">
            <v/>
          </cell>
          <cell r="CC263" t="str">
            <v/>
          </cell>
          <cell r="CE263" t="str">
            <v/>
          </cell>
          <cell r="CG263" t="str">
            <v/>
          </cell>
          <cell r="CI263" t="str">
            <v/>
          </cell>
          <cell r="CJ263"/>
          <cell r="CK263" t="str">
            <v/>
          </cell>
          <cell r="CM263" t="str">
            <v/>
          </cell>
        </row>
        <row r="264">
          <cell r="A264" t="str">
            <v/>
          </cell>
          <cell r="D264" t="str">
            <v/>
          </cell>
          <cell r="F264" t="str">
            <v/>
          </cell>
          <cell r="G264" t="str">
            <v/>
          </cell>
          <cell r="I264" t="str">
            <v/>
          </cell>
          <cell r="J264" t="str">
            <v/>
          </cell>
          <cell r="L264" t="str">
            <v/>
          </cell>
          <cell r="M264" t="str">
            <v/>
          </cell>
          <cell r="O264" t="str">
            <v/>
          </cell>
          <cell r="P264" t="str">
            <v/>
          </cell>
          <cell r="R264" t="str">
            <v/>
          </cell>
          <cell r="S264" t="str">
            <v/>
          </cell>
          <cell r="U264" t="str">
            <v/>
          </cell>
          <cell r="V264" t="str">
            <v/>
          </cell>
          <cell r="X264" t="str">
            <v/>
          </cell>
          <cell r="Y264" t="str">
            <v/>
          </cell>
          <cell r="AA264" t="str">
            <v/>
          </cell>
          <cell r="AE264" t="str">
            <v/>
          </cell>
          <cell r="AG264" t="str">
            <v/>
          </cell>
          <cell r="AI264" t="str">
            <v/>
          </cell>
          <cell r="AK264" t="str">
            <v/>
          </cell>
          <cell r="AM264" t="str">
            <v/>
          </cell>
          <cell r="AO264" t="str">
            <v/>
          </cell>
          <cell r="AQ264" t="str">
            <v/>
          </cell>
          <cell r="AS264" t="str">
            <v/>
          </cell>
          <cell r="AU264" t="str">
            <v/>
          </cell>
          <cell r="AW264" t="str">
            <v/>
          </cell>
          <cell r="AY264" t="str">
            <v/>
          </cell>
          <cell r="BM264" t="str">
            <v/>
          </cell>
          <cell r="BO264" t="str">
            <v/>
          </cell>
          <cell r="BQ264" t="str">
            <v/>
          </cell>
          <cell r="BS264" t="str">
            <v/>
          </cell>
          <cell r="BU264" t="str">
            <v/>
          </cell>
          <cell r="BW264" t="str">
            <v/>
          </cell>
          <cell r="BY264" t="str">
            <v/>
          </cell>
          <cell r="CA264" t="str">
            <v/>
          </cell>
          <cell r="CC264" t="str">
            <v/>
          </cell>
          <cell r="CE264" t="str">
            <v/>
          </cell>
          <cell r="CG264" t="str">
            <v/>
          </cell>
          <cell r="CI264" t="str">
            <v/>
          </cell>
          <cell r="CJ264"/>
          <cell r="CK264" t="str">
            <v/>
          </cell>
          <cell r="CM264" t="str">
            <v/>
          </cell>
        </row>
        <row r="265">
          <cell r="A265" t="str">
            <v/>
          </cell>
          <cell r="D265" t="str">
            <v/>
          </cell>
          <cell r="F265" t="str">
            <v/>
          </cell>
          <cell r="G265" t="str">
            <v/>
          </cell>
          <cell r="I265" t="str">
            <v/>
          </cell>
          <cell r="J265" t="str">
            <v/>
          </cell>
          <cell r="L265" t="str">
            <v/>
          </cell>
          <cell r="M265" t="str">
            <v/>
          </cell>
          <cell r="O265" t="str">
            <v/>
          </cell>
          <cell r="P265" t="str">
            <v/>
          </cell>
          <cell r="R265" t="str">
            <v/>
          </cell>
          <cell r="S265" t="str">
            <v/>
          </cell>
          <cell r="U265" t="str">
            <v/>
          </cell>
          <cell r="V265" t="str">
            <v/>
          </cell>
          <cell r="X265" t="str">
            <v/>
          </cell>
          <cell r="Y265" t="str">
            <v/>
          </cell>
          <cell r="AA265" t="str">
            <v/>
          </cell>
          <cell r="AE265" t="str">
            <v/>
          </cell>
          <cell r="AG265" t="str">
            <v/>
          </cell>
          <cell r="AI265" t="str">
            <v/>
          </cell>
          <cell r="AK265" t="str">
            <v/>
          </cell>
          <cell r="AM265" t="str">
            <v/>
          </cell>
          <cell r="AO265" t="str">
            <v/>
          </cell>
          <cell r="AQ265" t="str">
            <v/>
          </cell>
          <cell r="AS265" t="str">
            <v/>
          </cell>
          <cell r="AU265" t="str">
            <v/>
          </cell>
          <cell r="AW265" t="str">
            <v/>
          </cell>
          <cell r="AY265" t="str">
            <v/>
          </cell>
          <cell r="BM265" t="str">
            <v/>
          </cell>
          <cell r="BO265" t="str">
            <v/>
          </cell>
          <cell r="BQ265" t="str">
            <v/>
          </cell>
          <cell r="BS265" t="str">
            <v/>
          </cell>
          <cell r="BU265" t="str">
            <v/>
          </cell>
          <cell r="BW265" t="str">
            <v/>
          </cell>
          <cell r="BY265" t="str">
            <v/>
          </cell>
          <cell r="CA265" t="str">
            <v/>
          </cell>
          <cell r="CC265" t="str">
            <v/>
          </cell>
          <cell r="CE265" t="str">
            <v/>
          </cell>
          <cell r="CG265" t="str">
            <v/>
          </cell>
          <cell r="CI265" t="str">
            <v/>
          </cell>
          <cell r="CJ265"/>
          <cell r="CK265" t="str">
            <v/>
          </cell>
          <cell r="CM265" t="str">
            <v/>
          </cell>
        </row>
        <row r="266">
          <cell r="A266" t="str">
            <v/>
          </cell>
          <cell r="D266" t="str">
            <v/>
          </cell>
          <cell r="F266" t="str">
            <v/>
          </cell>
          <cell r="G266" t="str">
            <v/>
          </cell>
          <cell r="I266" t="str">
            <v/>
          </cell>
          <cell r="J266" t="str">
            <v/>
          </cell>
          <cell r="L266" t="str">
            <v/>
          </cell>
          <cell r="M266" t="str">
            <v/>
          </cell>
          <cell r="O266" t="str">
            <v/>
          </cell>
          <cell r="P266" t="str">
            <v/>
          </cell>
          <cell r="R266" t="str">
            <v/>
          </cell>
          <cell r="S266" t="str">
            <v/>
          </cell>
          <cell r="U266" t="str">
            <v/>
          </cell>
          <cell r="V266" t="str">
            <v/>
          </cell>
          <cell r="X266" t="str">
            <v/>
          </cell>
          <cell r="Y266" t="str">
            <v/>
          </cell>
          <cell r="AA266" t="str">
            <v/>
          </cell>
          <cell r="AE266" t="str">
            <v/>
          </cell>
          <cell r="AG266" t="str">
            <v/>
          </cell>
          <cell r="AI266" t="str">
            <v/>
          </cell>
          <cell r="AK266" t="str">
            <v/>
          </cell>
          <cell r="AM266" t="str">
            <v/>
          </cell>
          <cell r="AO266" t="str">
            <v/>
          </cell>
          <cell r="AQ266" t="str">
            <v/>
          </cell>
          <cell r="AS266" t="str">
            <v/>
          </cell>
          <cell r="AU266" t="str">
            <v/>
          </cell>
          <cell r="AW266" t="str">
            <v/>
          </cell>
          <cell r="AY266" t="str">
            <v/>
          </cell>
          <cell r="BM266" t="str">
            <v/>
          </cell>
          <cell r="BO266" t="str">
            <v/>
          </cell>
          <cell r="BQ266" t="str">
            <v/>
          </cell>
          <cell r="BS266" t="str">
            <v/>
          </cell>
          <cell r="BU266" t="str">
            <v/>
          </cell>
          <cell r="BW266" t="str">
            <v/>
          </cell>
          <cell r="BY266" t="str">
            <v/>
          </cell>
          <cell r="CA266" t="str">
            <v/>
          </cell>
          <cell r="CC266" t="str">
            <v/>
          </cell>
          <cell r="CE266" t="str">
            <v/>
          </cell>
          <cell r="CG266" t="str">
            <v/>
          </cell>
          <cell r="CI266" t="str">
            <v/>
          </cell>
          <cell r="CJ266"/>
          <cell r="CK266" t="str">
            <v/>
          </cell>
          <cell r="CM266" t="str">
            <v/>
          </cell>
        </row>
        <row r="267">
          <cell r="A267" t="str">
            <v/>
          </cell>
          <cell r="D267" t="str">
            <v/>
          </cell>
          <cell r="F267" t="str">
            <v/>
          </cell>
          <cell r="G267" t="str">
            <v/>
          </cell>
          <cell r="I267" t="str">
            <v/>
          </cell>
          <cell r="J267" t="str">
            <v/>
          </cell>
          <cell r="L267" t="str">
            <v/>
          </cell>
          <cell r="M267" t="str">
            <v/>
          </cell>
          <cell r="O267" t="str">
            <v/>
          </cell>
          <cell r="P267" t="str">
            <v/>
          </cell>
          <cell r="R267" t="str">
            <v/>
          </cell>
          <cell r="S267" t="str">
            <v/>
          </cell>
          <cell r="U267" t="str">
            <v/>
          </cell>
          <cell r="V267" t="str">
            <v/>
          </cell>
          <cell r="X267" t="str">
            <v/>
          </cell>
          <cell r="Y267" t="str">
            <v/>
          </cell>
          <cell r="AA267" t="str">
            <v/>
          </cell>
          <cell r="AE267" t="str">
            <v/>
          </cell>
          <cell r="AG267" t="str">
            <v/>
          </cell>
          <cell r="AI267" t="str">
            <v/>
          </cell>
          <cell r="AK267" t="str">
            <v/>
          </cell>
          <cell r="AM267" t="str">
            <v/>
          </cell>
          <cell r="AO267" t="str">
            <v/>
          </cell>
          <cell r="AQ267" t="str">
            <v/>
          </cell>
          <cell r="AS267" t="str">
            <v/>
          </cell>
          <cell r="AU267" t="str">
            <v/>
          </cell>
          <cell r="AW267" t="str">
            <v/>
          </cell>
          <cell r="AY267" t="str">
            <v/>
          </cell>
          <cell r="BM267" t="str">
            <v/>
          </cell>
          <cell r="BO267" t="str">
            <v/>
          </cell>
          <cell r="BQ267" t="str">
            <v/>
          </cell>
          <cell r="BS267" t="str">
            <v/>
          </cell>
          <cell r="BU267" t="str">
            <v/>
          </cell>
          <cell r="BW267" t="str">
            <v/>
          </cell>
          <cell r="BY267" t="str">
            <v/>
          </cell>
          <cell r="CA267" t="str">
            <v/>
          </cell>
          <cell r="CC267" t="str">
            <v/>
          </cell>
          <cell r="CE267" t="str">
            <v/>
          </cell>
          <cell r="CG267" t="str">
            <v/>
          </cell>
          <cell r="CI267" t="str">
            <v/>
          </cell>
          <cell r="CJ267"/>
          <cell r="CK267" t="str">
            <v/>
          </cell>
          <cell r="CM267" t="str">
            <v/>
          </cell>
        </row>
        <row r="268">
          <cell r="A268" t="str">
            <v/>
          </cell>
          <cell r="D268" t="str">
            <v/>
          </cell>
          <cell r="F268" t="str">
            <v/>
          </cell>
          <cell r="G268" t="str">
            <v/>
          </cell>
          <cell r="I268" t="str">
            <v/>
          </cell>
          <cell r="J268" t="str">
            <v/>
          </cell>
          <cell r="L268" t="str">
            <v/>
          </cell>
          <cell r="M268" t="str">
            <v/>
          </cell>
          <cell r="O268" t="str">
            <v/>
          </cell>
          <cell r="P268" t="str">
            <v/>
          </cell>
          <cell r="R268" t="str">
            <v/>
          </cell>
          <cell r="S268" t="str">
            <v/>
          </cell>
          <cell r="U268" t="str">
            <v/>
          </cell>
          <cell r="V268" t="str">
            <v/>
          </cell>
          <cell r="X268" t="str">
            <v/>
          </cell>
          <cell r="Y268" t="str">
            <v/>
          </cell>
          <cell r="AA268" t="str">
            <v/>
          </cell>
          <cell r="AE268" t="str">
            <v/>
          </cell>
          <cell r="AG268" t="str">
            <v/>
          </cell>
          <cell r="AI268" t="str">
            <v/>
          </cell>
          <cell r="AK268" t="str">
            <v/>
          </cell>
          <cell r="AM268" t="str">
            <v/>
          </cell>
          <cell r="AO268" t="str">
            <v/>
          </cell>
          <cell r="AQ268" t="str">
            <v/>
          </cell>
          <cell r="AS268" t="str">
            <v/>
          </cell>
          <cell r="AU268" t="str">
            <v/>
          </cell>
          <cell r="AW268" t="str">
            <v/>
          </cell>
          <cell r="AY268" t="str">
            <v/>
          </cell>
          <cell r="BM268" t="str">
            <v/>
          </cell>
          <cell r="BO268" t="str">
            <v/>
          </cell>
          <cell r="BQ268" t="str">
            <v/>
          </cell>
          <cell r="BS268" t="str">
            <v/>
          </cell>
          <cell r="BU268" t="str">
            <v/>
          </cell>
          <cell r="BW268" t="str">
            <v/>
          </cell>
          <cell r="BY268" t="str">
            <v/>
          </cell>
          <cell r="CA268" t="str">
            <v/>
          </cell>
          <cell r="CC268" t="str">
            <v/>
          </cell>
          <cell r="CE268" t="str">
            <v/>
          </cell>
          <cell r="CG268" t="str">
            <v/>
          </cell>
          <cell r="CI268" t="str">
            <v/>
          </cell>
          <cell r="CJ268"/>
          <cell r="CK268" t="str">
            <v/>
          </cell>
          <cell r="CM268" t="str">
            <v/>
          </cell>
        </row>
        <row r="269">
          <cell r="A269" t="str">
            <v/>
          </cell>
          <cell r="D269" t="str">
            <v/>
          </cell>
          <cell r="F269" t="str">
            <v/>
          </cell>
          <cell r="G269" t="str">
            <v/>
          </cell>
          <cell r="I269" t="str">
            <v/>
          </cell>
          <cell r="J269" t="str">
            <v/>
          </cell>
          <cell r="L269" t="str">
            <v/>
          </cell>
          <cell r="M269" t="str">
            <v/>
          </cell>
          <cell r="O269" t="str">
            <v/>
          </cell>
          <cell r="P269" t="str">
            <v/>
          </cell>
          <cell r="R269" t="str">
            <v/>
          </cell>
          <cell r="S269" t="str">
            <v/>
          </cell>
          <cell r="U269" t="str">
            <v/>
          </cell>
          <cell r="V269" t="str">
            <v/>
          </cell>
          <cell r="X269" t="str">
            <v/>
          </cell>
          <cell r="Y269" t="str">
            <v/>
          </cell>
          <cell r="AA269" t="str">
            <v/>
          </cell>
          <cell r="AE269" t="str">
            <v/>
          </cell>
          <cell r="AG269" t="str">
            <v/>
          </cell>
          <cell r="AI269" t="str">
            <v/>
          </cell>
          <cell r="AK269" t="str">
            <v/>
          </cell>
          <cell r="AM269" t="str">
            <v/>
          </cell>
          <cell r="AO269" t="str">
            <v/>
          </cell>
          <cell r="AQ269" t="str">
            <v/>
          </cell>
          <cell r="AS269" t="str">
            <v/>
          </cell>
          <cell r="AU269" t="str">
            <v/>
          </cell>
          <cell r="AW269" t="str">
            <v/>
          </cell>
          <cell r="AY269" t="str">
            <v/>
          </cell>
          <cell r="BM269" t="str">
            <v/>
          </cell>
          <cell r="BO269" t="str">
            <v/>
          </cell>
          <cell r="BQ269" t="str">
            <v/>
          </cell>
          <cell r="BS269" t="str">
            <v/>
          </cell>
          <cell r="BU269" t="str">
            <v/>
          </cell>
          <cell r="BW269" t="str">
            <v/>
          </cell>
          <cell r="BY269" t="str">
            <v/>
          </cell>
          <cell r="CA269" t="str">
            <v/>
          </cell>
          <cell r="CC269" t="str">
            <v/>
          </cell>
          <cell r="CE269" t="str">
            <v/>
          </cell>
          <cell r="CG269" t="str">
            <v/>
          </cell>
          <cell r="CI269" t="str">
            <v/>
          </cell>
          <cell r="CJ269"/>
          <cell r="CK269" t="str">
            <v/>
          </cell>
          <cell r="CM269" t="str">
            <v/>
          </cell>
        </row>
        <row r="270">
          <cell r="A270" t="str">
            <v/>
          </cell>
          <cell r="D270" t="str">
            <v/>
          </cell>
          <cell r="F270" t="str">
            <v/>
          </cell>
          <cell r="G270" t="str">
            <v/>
          </cell>
          <cell r="I270" t="str">
            <v/>
          </cell>
          <cell r="J270" t="str">
            <v/>
          </cell>
          <cell r="L270" t="str">
            <v/>
          </cell>
          <cell r="M270" t="str">
            <v/>
          </cell>
          <cell r="O270" t="str">
            <v/>
          </cell>
          <cell r="P270" t="str">
            <v/>
          </cell>
          <cell r="R270" t="str">
            <v/>
          </cell>
          <cell r="S270" t="str">
            <v/>
          </cell>
          <cell r="U270" t="str">
            <v/>
          </cell>
          <cell r="V270" t="str">
            <v/>
          </cell>
          <cell r="X270" t="str">
            <v/>
          </cell>
          <cell r="Y270" t="str">
            <v/>
          </cell>
          <cell r="AA270" t="str">
            <v/>
          </cell>
          <cell r="AE270" t="str">
            <v/>
          </cell>
          <cell r="AG270" t="str">
            <v/>
          </cell>
          <cell r="AI270" t="str">
            <v/>
          </cell>
          <cell r="AK270" t="str">
            <v/>
          </cell>
          <cell r="AM270" t="str">
            <v/>
          </cell>
          <cell r="AO270" t="str">
            <v/>
          </cell>
          <cell r="AQ270" t="str">
            <v/>
          </cell>
          <cell r="AS270" t="str">
            <v/>
          </cell>
          <cell r="AU270" t="str">
            <v/>
          </cell>
          <cell r="AW270" t="str">
            <v/>
          </cell>
          <cell r="AY270" t="str">
            <v/>
          </cell>
          <cell r="BM270" t="str">
            <v/>
          </cell>
          <cell r="BO270" t="str">
            <v/>
          </cell>
          <cell r="BQ270" t="str">
            <v/>
          </cell>
          <cell r="BS270" t="str">
            <v/>
          </cell>
          <cell r="BU270" t="str">
            <v/>
          </cell>
          <cell r="BW270" t="str">
            <v/>
          </cell>
          <cell r="BY270" t="str">
            <v/>
          </cell>
          <cell r="CA270" t="str">
            <v/>
          </cell>
          <cell r="CC270" t="str">
            <v/>
          </cell>
          <cell r="CE270" t="str">
            <v/>
          </cell>
          <cell r="CG270" t="str">
            <v/>
          </cell>
          <cell r="CI270" t="str">
            <v/>
          </cell>
          <cell r="CJ270"/>
          <cell r="CK270" t="str">
            <v/>
          </cell>
          <cell r="CM270" t="str">
            <v/>
          </cell>
        </row>
        <row r="271">
          <cell r="A271" t="str">
            <v/>
          </cell>
          <cell r="D271" t="str">
            <v/>
          </cell>
          <cell r="F271" t="str">
            <v/>
          </cell>
          <cell r="G271" t="str">
            <v/>
          </cell>
          <cell r="I271" t="str">
            <v/>
          </cell>
          <cell r="J271" t="str">
            <v/>
          </cell>
          <cell r="L271" t="str">
            <v/>
          </cell>
          <cell r="M271" t="str">
            <v/>
          </cell>
          <cell r="O271" t="str">
            <v/>
          </cell>
          <cell r="P271" t="str">
            <v/>
          </cell>
          <cell r="R271" t="str">
            <v/>
          </cell>
          <cell r="S271" t="str">
            <v/>
          </cell>
          <cell r="U271" t="str">
            <v/>
          </cell>
          <cell r="V271" t="str">
            <v/>
          </cell>
          <cell r="X271" t="str">
            <v/>
          </cell>
          <cell r="Y271" t="str">
            <v/>
          </cell>
          <cell r="AA271" t="str">
            <v/>
          </cell>
          <cell r="AE271" t="str">
            <v/>
          </cell>
          <cell r="AG271" t="str">
            <v/>
          </cell>
          <cell r="AI271" t="str">
            <v/>
          </cell>
          <cell r="AK271" t="str">
            <v/>
          </cell>
          <cell r="AM271" t="str">
            <v/>
          </cell>
          <cell r="AO271" t="str">
            <v/>
          </cell>
          <cell r="AQ271" t="str">
            <v/>
          </cell>
          <cell r="AS271" t="str">
            <v/>
          </cell>
          <cell r="AU271" t="str">
            <v/>
          </cell>
          <cell r="AW271" t="str">
            <v/>
          </cell>
          <cell r="AY271" t="str">
            <v/>
          </cell>
          <cell r="BM271" t="str">
            <v/>
          </cell>
          <cell r="BO271" t="str">
            <v/>
          </cell>
          <cell r="BQ271" t="str">
            <v/>
          </cell>
          <cell r="BS271" t="str">
            <v/>
          </cell>
          <cell r="BU271" t="str">
            <v/>
          </cell>
          <cell r="BW271" t="str">
            <v/>
          </cell>
          <cell r="BY271" t="str">
            <v/>
          </cell>
          <cell r="CA271" t="str">
            <v/>
          </cell>
          <cell r="CC271" t="str">
            <v/>
          </cell>
          <cell r="CE271" t="str">
            <v/>
          </cell>
          <cell r="CG271" t="str">
            <v/>
          </cell>
          <cell r="CI271" t="str">
            <v/>
          </cell>
          <cell r="CJ271"/>
          <cell r="CK271" t="str">
            <v/>
          </cell>
          <cell r="CM271" t="str">
            <v/>
          </cell>
        </row>
        <row r="272">
          <cell r="A272" t="str">
            <v/>
          </cell>
          <cell r="D272" t="str">
            <v/>
          </cell>
          <cell r="F272" t="str">
            <v/>
          </cell>
          <cell r="G272" t="str">
            <v/>
          </cell>
          <cell r="I272" t="str">
            <v/>
          </cell>
          <cell r="J272" t="str">
            <v/>
          </cell>
          <cell r="L272" t="str">
            <v/>
          </cell>
          <cell r="M272" t="str">
            <v/>
          </cell>
          <cell r="O272" t="str">
            <v/>
          </cell>
          <cell r="P272" t="str">
            <v/>
          </cell>
          <cell r="R272" t="str">
            <v/>
          </cell>
          <cell r="S272" t="str">
            <v/>
          </cell>
          <cell r="U272" t="str">
            <v/>
          </cell>
          <cell r="V272" t="str">
            <v/>
          </cell>
          <cell r="X272" t="str">
            <v/>
          </cell>
          <cell r="Y272" t="str">
            <v/>
          </cell>
          <cell r="AA272" t="str">
            <v/>
          </cell>
          <cell r="AE272" t="str">
            <v/>
          </cell>
          <cell r="AG272" t="str">
            <v/>
          </cell>
          <cell r="AI272" t="str">
            <v/>
          </cell>
          <cell r="AK272" t="str">
            <v/>
          </cell>
          <cell r="AM272" t="str">
            <v/>
          </cell>
          <cell r="AO272" t="str">
            <v/>
          </cell>
          <cell r="AQ272" t="str">
            <v/>
          </cell>
          <cell r="AS272" t="str">
            <v/>
          </cell>
          <cell r="AU272" t="str">
            <v/>
          </cell>
          <cell r="AW272" t="str">
            <v/>
          </cell>
          <cell r="AY272" t="str">
            <v/>
          </cell>
          <cell r="BM272" t="str">
            <v/>
          </cell>
          <cell r="BO272" t="str">
            <v/>
          </cell>
          <cell r="BQ272" t="str">
            <v/>
          </cell>
          <cell r="BS272" t="str">
            <v/>
          </cell>
          <cell r="BU272" t="str">
            <v/>
          </cell>
          <cell r="BW272" t="str">
            <v/>
          </cell>
          <cell r="BY272" t="str">
            <v/>
          </cell>
          <cell r="CA272" t="str">
            <v/>
          </cell>
          <cell r="CC272" t="str">
            <v/>
          </cell>
          <cell r="CE272" t="str">
            <v/>
          </cell>
          <cell r="CG272" t="str">
            <v/>
          </cell>
          <cell r="CI272" t="str">
            <v/>
          </cell>
          <cell r="CK272" t="str">
            <v/>
          </cell>
          <cell r="CM272" t="str">
            <v/>
          </cell>
        </row>
        <row r="273">
          <cell r="A273" t="str">
            <v/>
          </cell>
          <cell r="D273" t="str">
            <v/>
          </cell>
          <cell r="F273" t="str">
            <v/>
          </cell>
          <cell r="G273" t="str">
            <v/>
          </cell>
          <cell r="I273" t="str">
            <v/>
          </cell>
          <cell r="J273" t="str">
            <v/>
          </cell>
          <cell r="L273" t="str">
            <v/>
          </cell>
          <cell r="M273" t="str">
            <v/>
          </cell>
          <cell r="O273" t="str">
            <v/>
          </cell>
          <cell r="P273" t="str">
            <v/>
          </cell>
          <cell r="R273" t="str">
            <v/>
          </cell>
          <cell r="S273" t="str">
            <v/>
          </cell>
          <cell r="U273" t="str">
            <v/>
          </cell>
          <cell r="V273" t="str">
            <v/>
          </cell>
          <cell r="X273" t="str">
            <v/>
          </cell>
          <cell r="Y273" t="str">
            <v/>
          </cell>
          <cell r="AA273" t="str">
            <v/>
          </cell>
          <cell r="AE273" t="str">
            <v/>
          </cell>
          <cell r="AG273" t="str">
            <v/>
          </cell>
          <cell r="AI273" t="str">
            <v/>
          </cell>
          <cell r="AK273" t="str">
            <v/>
          </cell>
          <cell r="AM273" t="str">
            <v/>
          </cell>
          <cell r="AO273" t="str">
            <v/>
          </cell>
          <cell r="AQ273" t="str">
            <v/>
          </cell>
          <cell r="AS273" t="str">
            <v/>
          </cell>
          <cell r="AU273" t="str">
            <v/>
          </cell>
          <cell r="AW273" t="str">
            <v/>
          </cell>
          <cell r="AY273" t="str">
            <v/>
          </cell>
          <cell r="BM273" t="str">
            <v/>
          </cell>
          <cell r="BO273" t="str">
            <v/>
          </cell>
          <cell r="BQ273" t="str">
            <v/>
          </cell>
          <cell r="BS273" t="str">
            <v/>
          </cell>
          <cell r="BU273" t="str">
            <v/>
          </cell>
          <cell r="BW273" t="str">
            <v/>
          </cell>
          <cell r="BY273" t="str">
            <v/>
          </cell>
          <cell r="CA273" t="str">
            <v/>
          </cell>
          <cell r="CC273" t="str">
            <v/>
          </cell>
          <cell r="CE273" t="str">
            <v/>
          </cell>
          <cell r="CG273" t="str">
            <v/>
          </cell>
          <cell r="CI273" t="str">
            <v/>
          </cell>
          <cell r="CK273" t="str">
            <v/>
          </cell>
          <cell r="CM273" t="str">
            <v/>
          </cell>
        </row>
        <row r="274">
          <cell r="A274" t="str">
            <v/>
          </cell>
          <cell r="D274" t="str">
            <v/>
          </cell>
          <cell r="F274" t="str">
            <v/>
          </cell>
          <cell r="G274" t="str">
            <v/>
          </cell>
          <cell r="I274" t="str">
            <v/>
          </cell>
          <cell r="J274" t="str">
            <v/>
          </cell>
          <cell r="L274" t="str">
            <v/>
          </cell>
          <cell r="M274" t="str">
            <v/>
          </cell>
          <cell r="O274" t="str">
            <v/>
          </cell>
          <cell r="P274" t="str">
            <v/>
          </cell>
          <cell r="R274" t="str">
            <v/>
          </cell>
          <cell r="S274" t="str">
            <v/>
          </cell>
          <cell r="U274" t="str">
            <v/>
          </cell>
          <cell r="V274" t="str">
            <v/>
          </cell>
          <cell r="X274" t="str">
            <v/>
          </cell>
          <cell r="Y274" t="str">
            <v/>
          </cell>
          <cell r="AA274" t="str">
            <v/>
          </cell>
          <cell r="AE274" t="str">
            <v/>
          </cell>
          <cell r="AG274" t="str">
            <v/>
          </cell>
          <cell r="AI274" t="str">
            <v/>
          </cell>
          <cell r="AK274" t="str">
            <v/>
          </cell>
          <cell r="AM274" t="str">
            <v/>
          </cell>
          <cell r="AO274" t="str">
            <v/>
          </cell>
          <cell r="AQ274" t="str">
            <v/>
          </cell>
          <cell r="AS274" t="str">
            <v/>
          </cell>
          <cell r="AU274" t="str">
            <v/>
          </cell>
          <cell r="AW274" t="str">
            <v/>
          </cell>
          <cell r="AY274" t="str">
            <v/>
          </cell>
          <cell r="BM274" t="str">
            <v/>
          </cell>
          <cell r="BO274" t="str">
            <v/>
          </cell>
          <cell r="BQ274" t="str">
            <v/>
          </cell>
          <cell r="BS274" t="str">
            <v/>
          </cell>
          <cell r="BU274" t="str">
            <v/>
          </cell>
          <cell r="BW274" t="str">
            <v/>
          </cell>
          <cell r="BY274" t="str">
            <v/>
          </cell>
          <cell r="CA274" t="str">
            <v/>
          </cell>
          <cell r="CC274" t="str">
            <v/>
          </cell>
          <cell r="CE274" t="str">
            <v/>
          </cell>
          <cell r="CG274" t="str">
            <v/>
          </cell>
          <cell r="CI274" t="str">
            <v/>
          </cell>
          <cell r="CK274" t="str">
            <v/>
          </cell>
          <cell r="CM274" t="str">
            <v/>
          </cell>
        </row>
        <row r="275">
          <cell r="A275" t="str">
            <v/>
          </cell>
          <cell r="D275" t="str">
            <v/>
          </cell>
          <cell r="F275" t="str">
            <v/>
          </cell>
          <cell r="G275" t="str">
            <v/>
          </cell>
          <cell r="I275" t="str">
            <v/>
          </cell>
          <cell r="J275" t="str">
            <v/>
          </cell>
          <cell r="L275" t="str">
            <v/>
          </cell>
          <cell r="M275" t="str">
            <v/>
          </cell>
          <cell r="O275" t="str">
            <v/>
          </cell>
          <cell r="P275" t="str">
            <v/>
          </cell>
          <cell r="R275" t="str">
            <v/>
          </cell>
          <cell r="S275" t="str">
            <v/>
          </cell>
          <cell r="U275" t="str">
            <v/>
          </cell>
          <cell r="V275" t="str">
            <v/>
          </cell>
          <cell r="X275" t="str">
            <v/>
          </cell>
          <cell r="Y275" t="str">
            <v/>
          </cell>
          <cell r="AA275" t="str">
            <v/>
          </cell>
          <cell r="AE275" t="str">
            <v/>
          </cell>
          <cell r="AG275" t="str">
            <v/>
          </cell>
          <cell r="AI275" t="str">
            <v/>
          </cell>
          <cell r="AK275" t="str">
            <v/>
          </cell>
          <cell r="AM275" t="str">
            <v/>
          </cell>
          <cell r="AO275" t="str">
            <v/>
          </cell>
          <cell r="AQ275" t="str">
            <v/>
          </cell>
          <cell r="AS275" t="str">
            <v/>
          </cell>
          <cell r="AU275" t="str">
            <v/>
          </cell>
          <cell r="AW275" t="str">
            <v/>
          </cell>
          <cell r="AY275" t="str">
            <v/>
          </cell>
          <cell r="BM275" t="str">
            <v/>
          </cell>
          <cell r="BO275" t="str">
            <v/>
          </cell>
          <cell r="BQ275" t="str">
            <v/>
          </cell>
          <cell r="BS275" t="str">
            <v/>
          </cell>
          <cell r="BU275" t="str">
            <v/>
          </cell>
          <cell r="BW275" t="str">
            <v/>
          </cell>
          <cell r="BY275" t="str">
            <v/>
          </cell>
          <cell r="CA275" t="str">
            <v/>
          </cell>
          <cell r="CC275" t="str">
            <v/>
          </cell>
          <cell r="CE275" t="str">
            <v/>
          </cell>
          <cell r="CG275" t="str">
            <v/>
          </cell>
          <cell r="CI275" t="str">
            <v/>
          </cell>
          <cell r="CK275" t="str">
            <v/>
          </cell>
          <cell r="CM275" t="str">
            <v/>
          </cell>
        </row>
        <row r="276">
          <cell r="A276" t="str">
            <v/>
          </cell>
          <cell r="D276" t="str">
            <v/>
          </cell>
          <cell r="F276" t="str">
            <v/>
          </cell>
          <cell r="G276" t="str">
            <v/>
          </cell>
          <cell r="I276" t="str">
            <v/>
          </cell>
          <cell r="J276" t="str">
            <v/>
          </cell>
          <cell r="L276" t="str">
            <v/>
          </cell>
          <cell r="M276" t="str">
            <v/>
          </cell>
          <cell r="O276" t="str">
            <v/>
          </cell>
          <cell r="P276" t="str">
            <v/>
          </cell>
          <cell r="R276" t="str">
            <v/>
          </cell>
          <cell r="S276" t="str">
            <v/>
          </cell>
          <cell r="U276" t="str">
            <v/>
          </cell>
          <cell r="V276" t="str">
            <v/>
          </cell>
          <cell r="X276" t="str">
            <v/>
          </cell>
          <cell r="Y276" t="str">
            <v/>
          </cell>
          <cell r="AA276" t="str">
            <v/>
          </cell>
          <cell r="AE276" t="str">
            <v/>
          </cell>
          <cell r="AG276" t="str">
            <v/>
          </cell>
          <cell r="AI276" t="str">
            <v/>
          </cell>
          <cell r="AK276" t="str">
            <v/>
          </cell>
          <cell r="AM276" t="str">
            <v/>
          </cell>
          <cell r="AO276" t="str">
            <v/>
          </cell>
          <cell r="AQ276" t="str">
            <v/>
          </cell>
          <cell r="AS276" t="str">
            <v/>
          </cell>
          <cell r="AU276" t="str">
            <v/>
          </cell>
          <cell r="AW276" t="str">
            <v/>
          </cell>
          <cell r="AY276" t="str">
            <v/>
          </cell>
          <cell r="BM276" t="str">
            <v/>
          </cell>
          <cell r="BO276" t="str">
            <v/>
          </cell>
          <cell r="BQ276" t="str">
            <v/>
          </cell>
          <cell r="BS276" t="str">
            <v/>
          </cell>
          <cell r="BU276" t="str">
            <v/>
          </cell>
          <cell r="BW276" t="str">
            <v/>
          </cell>
          <cell r="BY276" t="str">
            <v/>
          </cell>
          <cell r="CA276" t="str">
            <v/>
          </cell>
          <cell r="CC276" t="str">
            <v/>
          </cell>
          <cell r="CE276" t="str">
            <v/>
          </cell>
          <cell r="CG276" t="str">
            <v/>
          </cell>
          <cell r="CI276" t="str">
            <v/>
          </cell>
          <cell r="CK276" t="str">
            <v/>
          </cell>
          <cell r="CM276" t="str">
            <v/>
          </cell>
        </row>
        <row r="277">
          <cell r="A277" t="str">
            <v/>
          </cell>
          <cell r="D277" t="str">
            <v/>
          </cell>
          <cell r="F277" t="str">
            <v/>
          </cell>
          <cell r="G277" t="str">
            <v/>
          </cell>
          <cell r="I277" t="str">
            <v/>
          </cell>
          <cell r="J277" t="str">
            <v/>
          </cell>
          <cell r="L277" t="str">
            <v/>
          </cell>
          <cell r="M277" t="str">
            <v/>
          </cell>
          <cell r="O277" t="str">
            <v/>
          </cell>
          <cell r="P277" t="str">
            <v/>
          </cell>
          <cell r="R277" t="str">
            <v/>
          </cell>
          <cell r="S277" t="str">
            <v/>
          </cell>
          <cell r="U277" t="str">
            <v/>
          </cell>
          <cell r="V277" t="str">
            <v/>
          </cell>
          <cell r="X277" t="str">
            <v/>
          </cell>
          <cell r="Y277" t="str">
            <v/>
          </cell>
          <cell r="AA277" t="str">
            <v/>
          </cell>
          <cell r="AE277" t="str">
            <v/>
          </cell>
          <cell r="AG277" t="str">
            <v/>
          </cell>
          <cell r="AI277" t="str">
            <v/>
          </cell>
          <cell r="AK277" t="str">
            <v/>
          </cell>
          <cell r="AM277" t="str">
            <v/>
          </cell>
          <cell r="AO277" t="str">
            <v/>
          </cell>
          <cell r="AQ277" t="str">
            <v/>
          </cell>
          <cell r="AS277" t="str">
            <v/>
          </cell>
          <cell r="AU277" t="str">
            <v/>
          </cell>
          <cell r="AW277" t="str">
            <v/>
          </cell>
          <cell r="AY277" t="str">
            <v/>
          </cell>
          <cell r="BM277" t="str">
            <v/>
          </cell>
          <cell r="BO277" t="str">
            <v/>
          </cell>
          <cell r="BQ277" t="str">
            <v/>
          </cell>
          <cell r="BS277" t="str">
            <v/>
          </cell>
          <cell r="BU277" t="str">
            <v/>
          </cell>
          <cell r="BW277" t="str">
            <v/>
          </cell>
          <cell r="BY277" t="str">
            <v/>
          </cell>
          <cell r="CA277" t="str">
            <v/>
          </cell>
          <cell r="CC277" t="str">
            <v/>
          </cell>
          <cell r="CE277" t="str">
            <v/>
          </cell>
          <cell r="CG277" t="str">
            <v/>
          </cell>
          <cell r="CI277" t="str">
            <v/>
          </cell>
          <cell r="CK277" t="str">
            <v/>
          </cell>
          <cell r="CM277" t="str">
            <v/>
          </cell>
        </row>
        <row r="278">
          <cell r="A278" t="str">
            <v/>
          </cell>
          <cell r="D278" t="str">
            <v/>
          </cell>
          <cell r="F278" t="str">
            <v/>
          </cell>
          <cell r="G278" t="str">
            <v/>
          </cell>
          <cell r="I278" t="str">
            <v/>
          </cell>
          <cell r="J278" t="str">
            <v/>
          </cell>
          <cell r="L278" t="str">
            <v/>
          </cell>
          <cell r="M278" t="str">
            <v/>
          </cell>
          <cell r="O278" t="str">
            <v/>
          </cell>
          <cell r="P278" t="str">
            <v/>
          </cell>
          <cell r="R278" t="str">
            <v/>
          </cell>
          <cell r="S278" t="str">
            <v/>
          </cell>
          <cell r="U278" t="str">
            <v/>
          </cell>
          <cell r="V278" t="str">
            <v/>
          </cell>
          <cell r="X278" t="str">
            <v/>
          </cell>
          <cell r="Y278" t="str">
            <v/>
          </cell>
          <cell r="AA278" t="str">
            <v/>
          </cell>
          <cell r="AE278" t="str">
            <v/>
          </cell>
          <cell r="AG278" t="str">
            <v/>
          </cell>
          <cell r="AI278" t="str">
            <v/>
          </cell>
          <cell r="AK278" t="str">
            <v/>
          </cell>
          <cell r="AM278" t="str">
            <v/>
          </cell>
          <cell r="AO278" t="str">
            <v/>
          </cell>
          <cell r="AQ278" t="str">
            <v/>
          </cell>
          <cell r="AS278" t="str">
            <v/>
          </cell>
          <cell r="AU278" t="str">
            <v/>
          </cell>
          <cell r="AW278" t="str">
            <v/>
          </cell>
          <cell r="AY278" t="str">
            <v/>
          </cell>
          <cell r="BM278" t="str">
            <v/>
          </cell>
          <cell r="BO278" t="str">
            <v/>
          </cell>
          <cell r="BQ278" t="str">
            <v/>
          </cell>
          <cell r="BS278" t="str">
            <v/>
          </cell>
          <cell r="BU278" t="str">
            <v/>
          </cell>
          <cell r="BW278" t="str">
            <v/>
          </cell>
          <cell r="BY278" t="str">
            <v/>
          </cell>
          <cell r="CA278" t="str">
            <v/>
          </cell>
          <cell r="CC278" t="str">
            <v/>
          </cell>
          <cell r="CE278" t="str">
            <v/>
          </cell>
          <cell r="CG278" t="str">
            <v/>
          </cell>
          <cell r="CI278" t="str">
            <v/>
          </cell>
          <cell r="CK278" t="str">
            <v/>
          </cell>
          <cell r="CM278" t="str">
            <v/>
          </cell>
        </row>
        <row r="279">
          <cell r="A279" t="str">
            <v/>
          </cell>
          <cell r="D279" t="str">
            <v/>
          </cell>
          <cell r="F279" t="str">
            <v/>
          </cell>
          <cell r="G279" t="str">
            <v/>
          </cell>
          <cell r="I279" t="str">
            <v/>
          </cell>
          <cell r="J279" t="str">
            <v/>
          </cell>
          <cell r="L279" t="str">
            <v/>
          </cell>
          <cell r="M279" t="str">
            <v/>
          </cell>
          <cell r="O279" t="str">
            <v/>
          </cell>
          <cell r="P279" t="str">
            <v/>
          </cell>
          <cell r="R279" t="str">
            <v/>
          </cell>
          <cell r="S279" t="str">
            <v/>
          </cell>
          <cell r="U279" t="str">
            <v/>
          </cell>
          <cell r="V279" t="str">
            <v/>
          </cell>
          <cell r="X279" t="str">
            <v/>
          </cell>
          <cell r="Y279" t="str">
            <v/>
          </cell>
          <cell r="AA279" t="str">
            <v/>
          </cell>
          <cell r="AE279" t="str">
            <v/>
          </cell>
          <cell r="AG279" t="str">
            <v/>
          </cell>
          <cell r="AI279" t="str">
            <v/>
          </cell>
          <cell r="AK279" t="str">
            <v/>
          </cell>
          <cell r="AM279" t="str">
            <v/>
          </cell>
          <cell r="AO279" t="str">
            <v/>
          </cell>
          <cell r="AQ279" t="str">
            <v/>
          </cell>
          <cell r="AS279" t="str">
            <v/>
          </cell>
          <cell r="AU279" t="str">
            <v/>
          </cell>
          <cell r="AW279" t="str">
            <v/>
          </cell>
          <cell r="AY279" t="str">
            <v/>
          </cell>
          <cell r="BM279" t="str">
            <v/>
          </cell>
          <cell r="BO279" t="str">
            <v/>
          </cell>
          <cell r="BQ279" t="str">
            <v/>
          </cell>
          <cell r="BS279" t="str">
            <v/>
          </cell>
          <cell r="BU279" t="str">
            <v/>
          </cell>
          <cell r="BW279" t="str">
            <v/>
          </cell>
          <cell r="BY279" t="str">
            <v/>
          </cell>
          <cell r="CA279" t="str">
            <v/>
          </cell>
          <cell r="CC279" t="str">
            <v/>
          </cell>
          <cell r="CE279" t="str">
            <v/>
          </cell>
          <cell r="CG279" t="str">
            <v/>
          </cell>
          <cell r="CI279" t="str">
            <v/>
          </cell>
          <cell r="CK279" t="str">
            <v/>
          </cell>
          <cell r="CM279" t="str">
            <v/>
          </cell>
        </row>
        <row r="280">
          <cell r="A280" t="str">
            <v/>
          </cell>
          <cell r="D280" t="str">
            <v/>
          </cell>
          <cell r="F280" t="str">
            <v/>
          </cell>
          <cell r="G280" t="str">
            <v/>
          </cell>
          <cell r="I280" t="str">
            <v/>
          </cell>
          <cell r="J280" t="str">
            <v/>
          </cell>
          <cell r="L280" t="str">
            <v/>
          </cell>
          <cell r="M280" t="str">
            <v/>
          </cell>
          <cell r="O280" t="str">
            <v/>
          </cell>
          <cell r="P280" t="str">
            <v/>
          </cell>
          <cell r="R280" t="str">
            <v/>
          </cell>
          <cell r="S280" t="str">
            <v/>
          </cell>
          <cell r="U280" t="str">
            <v/>
          </cell>
          <cell r="V280" t="str">
            <v/>
          </cell>
          <cell r="X280" t="str">
            <v/>
          </cell>
          <cell r="Y280" t="str">
            <v/>
          </cell>
          <cell r="AA280" t="str">
            <v/>
          </cell>
          <cell r="AE280" t="str">
            <v/>
          </cell>
          <cell r="AG280" t="str">
            <v/>
          </cell>
          <cell r="AI280" t="str">
            <v/>
          </cell>
          <cell r="AK280" t="str">
            <v/>
          </cell>
          <cell r="AM280" t="str">
            <v/>
          </cell>
          <cell r="AO280" t="str">
            <v/>
          </cell>
          <cell r="AQ280" t="str">
            <v/>
          </cell>
          <cell r="AS280" t="str">
            <v/>
          </cell>
          <cell r="AU280" t="str">
            <v/>
          </cell>
          <cell r="AW280" t="str">
            <v/>
          </cell>
          <cell r="AY280" t="str">
            <v/>
          </cell>
          <cell r="BM280" t="str">
            <v/>
          </cell>
          <cell r="BO280" t="str">
            <v/>
          </cell>
          <cell r="BQ280" t="str">
            <v/>
          </cell>
          <cell r="BS280" t="str">
            <v/>
          </cell>
          <cell r="BU280" t="str">
            <v/>
          </cell>
          <cell r="BW280" t="str">
            <v/>
          </cell>
          <cell r="BY280" t="str">
            <v/>
          </cell>
          <cell r="CA280" t="str">
            <v/>
          </cell>
          <cell r="CC280" t="str">
            <v/>
          </cell>
          <cell r="CE280" t="str">
            <v/>
          </cell>
          <cell r="CG280" t="str">
            <v/>
          </cell>
          <cell r="CI280" t="str">
            <v/>
          </cell>
          <cell r="CK280" t="str">
            <v/>
          </cell>
          <cell r="CM280" t="str">
            <v/>
          </cell>
        </row>
        <row r="281">
          <cell r="A281" t="str">
            <v/>
          </cell>
          <cell r="D281" t="str">
            <v/>
          </cell>
          <cell r="F281" t="str">
            <v/>
          </cell>
          <cell r="G281" t="str">
            <v/>
          </cell>
          <cell r="I281" t="str">
            <v/>
          </cell>
          <cell r="J281" t="str">
            <v/>
          </cell>
          <cell r="L281" t="str">
            <v/>
          </cell>
          <cell r="M281" t="str">
            <v/>
          </cell>
          <cell r="O281" t="str">
            <v/>
          </cell>
          <cell r="P281" t="str">
            <v/>
          </cell>
          <cell r="R281" t="str">
            <v/>
          </cell>
          <cell r="S281" t="str">
            <v/>
          </cell>
          <cell r="U281" t="str">
            <v/>
          </cell>
          <cell r="V281" t="str">
            <v/>
          </cell>
          <cell r="X281" t="str">
            <v/>
          </cell>
          <cell r="Y281" t="str">
            <v/>
          </cell>
          <cell r="AA281" t="str">
            <v/>
          </cell>
          <cell r="AE281" t="str">
            <v/>
          </cell>
          <cell r="AG281" t="str">
            <v/>
          </cell>
          <cell r="AI281" t="str">
            <v/>
          </cell>
          <cell r="AK281" t="str">
            <v/>
          </cell>
          <cell r="AM281" t="str">
            <v/>
          </cell>
          <cell r="AO281" t="str">
            <v/>
          </cell>
          <cell r="AQ281" t="str">
            <v/>
          </cell>
          <cell r="AS281" t="str">
            <v/>
          </cell>
          <cell r="AU281" t="str">
            <v/>
          </cell>
          <cell r="AW281" t="str">
            <v/>
          </cell>
          <cell r="AY281" t="str">
            <v/>
          </cell>
          <cell r="BM281" t="str">
            <v/>
          </cell>
          <cell r="BO281" t="str">
            <v/>
          </cell>
          <cell r="BQ281" t="str">
            <v/>
          </cell>
          <cell r="BS281" t="str">
            <v/>
          </cell>
          <cell r="BU281" t="str">
            <v/>
          </cell>
          <cell r="BW281" t="str">
            <v/>
          </cell>
          <cell r="BY281" t="str">
            <v/>
          </cell>
          <cell r="CA281" t="str">
            <v/>
          </cell>
          <cell r="CC281" t="str">
            <v/>
          </cell>
          <cell r="CE281" t="str">
            <v/>
          </cell>
          <cell r="CG281" t="str">
            <v/>
          </cell>
          <cell r="CI281" t="str">
            <v/>
          </cell>
          <cell r="CK281" t="str">
            <v/>
          </cell>
          <cell r="CM281" t="str">
            <v/>
          </cell>
        </row>
        <row r="282">
          <cell r="A282" t="str">
            <v/>
          </cell>
          <cell r="D282" t="str">
            <v/>
          </cell>
          <cell r="F282" t="str">
            <v/>
          </cell>
          <cell r="G282" t="str">
            <v/>
          </cell>
          <cell r="I282" t="str">
            <v/>
          </cell>
          <cell r="J282" t="str">
            <v/>
          </cell>
          <cell r="L282" t="str">
            <v/>
          </cell>
          <cell r="M282" t="str">
            <v/>
          </cell>
          <cell r="O282" t="str">
            <v/>
          </cell>
          <cell r="P282" t="str">
            <v/>
          </cell>
          <cell r="R282" t="str">
            <v/>
          </cell>
          <cell r="S282" t="str">
            <v/>
          </cell>
          <cell r="U282" t="str">
            <v/>
          </cell>
          <cell r="V282" t="str">
            <v/>
          </cell>
          <cell r="X282" t="str">
            <v/>
          </cell>
          <cell r="Y282" t="str">
            <v/>
          </cell>
          <cell r="AA282" t="str">
            <v/>
          </cell>
          <cell r="AE282" t="str">
            <v/>
          </cell>
          <cell r="AG282" t="str">
            <v/>
          </cell>
          <cell r="AI282" t="str">
            <v/>
          </cell>
          <cell r="AK282" t="str">
            <v/>
          </cell>
          <cell r="AM282" t="str">
            <v/>
          </cell>
          <cell r="AO282" t="str">
            <v/>
          </cell>
          <cell r="AQ282" t="str">
            <v/>
          </cell>
          <cell r="AS282" t="str">
            <v/>
          </cell>
          <cell r="AU282" t="str">
            <v/>
          </cell>
          <cell r="AW282" t="str">
            <v/>
          </cell>
          <cell r="AY282" t="str">
            <v/>
          </cell>
          <cell r="BM282" t="str">
            <v/>
          </cell>
          <cell r="BO282" t="str">
            <v/>
          </cell>
          <cell r="BQ282" t="str">
            <v/>
          </cell>
          <cell r="BS282" t="str">
            <v/>
          </cell>
          <cell r="BU282" t="str">
            <v/>
          </cell>
          <cell r="BW282" t="str">
            <v/>
          </cell>
          <cell r="BY282" t="str">
            <v/>
          </cell>
          <cell r="CA282" t="str">
            <v/>
          </cell>
          <cell r="CC282" t="str">
            <v/>
          </cell>
          <cell r="CE282" t="str">
            <v/>
          </cell>
          <cell r="CG282" t="str">
            <v/>
          </cell>
          <cell r="CI282" t="str">
            <v/>
          </cell>
          <cell r="CK282" t="str">
            <v/>
          </cell>
          <cell r="CM282" t="str">
            <v/>
          </cell>
        </row>
        <row r="283">
          <cell r="A283" t="str">
            <v/>
          </cell>
          <cell r="D283" t="str">
            <v/>
          </cell>
          <cell r="F283" t="str">
            <v/>
          </cell>
          <cell r="G283" t="str">
            <v/>
          </cell>
          <cell r="I283" t="str">
            <v/>
          </cell>
          <cell r="J283" t="str">
            <v/>
          </cell>
          <cell r="L283" t="str">
            <v/>
          </cell>
          <cell r="M283" t="str">
            <v/>
          </cell>
          <cell r="O283" t="str">
            <v/>
          </cell>
          <cell r="P283" t="str">
            <v/>
          </cell>
          <cell r="R283" t="str">
            <v/>
          </cell>
          <cell r="S283" t="str">
            <v/>
          </cell>
          <cell r="U283" t="str">
            <v/>
          </cell>
          <cell r="V283" t="str">
            <v/>
          </cell>
          <cell r="X283" t="str">
            <v/>
          </cell>
          <cell r="Y283" t="str">
            <v/>
          </cell>
          <cell r="AA283" t="str">
            <v/>
          </cell>
          <cell r="AE283" t="str">
            <v/>
          </cell>
          <cell r="AG283" t="str">
            <v/>
          </cell>
          <cell r="AI283" t="str">
            <v/>
          </cell>
          <cell r="AK283" t="str">
            <v/>
          </cell>
          <cell r="AM283" t="str">
            <v/>
          </cell>
          <cell r="AO283" t="str">
            <v/>
          </cell>
          <cell r="AQ283" t="str">
            <v/>
          </cell>
          <cell r="AS283" t="str">
            <v/>
          </cell>
          <cell r="AU283" t="str">
            <v/>
          </cell>
          <cell r="AW283" t="str">
            <v/>
          </cell>
          <cell r="AY283" t="str">
            <v/>
          </cell>
          <cell r="BM283" t="str">
            <v/>
          </cell>
          <cell r="BO283" t="str">
            <v/>
          </cell>
          <cell r="BQ283" t="str">
            <v/>
          </cell>
          <cell r="BS283" t="str">
            <v/>
          </cell>
          <cell r="BU283" t="str">
            <v/>
          </cell>
          <cell r="BW283" t="str">
            <v/>
          </cell>
          <cell r="BY283" t="str">
            <v/>
          </cell>
          <cell r="CA283" t="str">
            <v/>
          </cell>
          <cell r="CC283" t="str">
            <v/>
          </cell>
          <cell r="CE283" t="str">
            <v/>
          </cell>
          <cell r="CG283" t="str">
            <v/>
          </cell>
          <cell r="CI283" t="str">
            <v/>
          </cell>
          <cell r="CK283" t="str">
            <v/>
          </cell>
          <cell r="CM283" t="str">
            <v/>
          </cell>
        </row>
        <row r="284">
          <cell r="A284" t="str">
            <v/>
          </cell>
          <cell r="D284" t="str">
            <v/>
          </cell>
          <cell r="F284" t="str">
            <v/>
          </cell>
          <cell r="G284" t="str">
            <v/>
          </cell>
          <cell r="I284" t="str">
            <v/>
          </cell>
          <cell r="J284" t="str">
            <v/>
          </cell>
          <cell r="L284" t="str">
            <v/>
          </cell>
          <cell r="M284" t="str">
            <v/>
          </cell>
          <cell r="O284" t="str">
            <v/>
          </cell>
          <cell r="P284" t="str">
            <v/>
          </cell>
          <cell r="R284" t="str">
            <v/>
          </cell>
          <cell r="S284" t="str">
            <v/>
          </cell>
          <cell r="U284" t="str">
            <v/>
          </cell>
          <cell r="V284" t="str">
            <v/>
          </cell>
          <cell r="X284" t="str">
            <v/>
          </cell>
          <cell r="Y284" t="str">
            <v/>
          </cell>
          <cell r="AA284" t="str">
            <v/>
          </cell>
          <cell r="AE284" t="str">
            <v/>
          </cell>
          <cell r="AG284" t="str">
            <v/>
          </cell>
          <cell r="AI284" t="str">
            <v/>
          </cell>
          <cell r="AK284" t="str">
            <v/>
          </cell>
          <cell r="AM284" t="str">
            <v/>
          </cell>
          <cell r="AO284" t="str">
            <v/>
          </cell>
          <cell r="AQ284" t="str">
            <v/>
          </cell>
          <cell r="AS284" t="str">
            <v/>
          </cell>
          <cell r="AU284" t="str">
            <v/>
          </cell>
          <cell r="AW284" t="str">
            <v/>
          </cell>
          <cell r="AY284" t="str">
            <v/>
          </cell>
          <cell r="BM284" t="str">
            <v/>
          </cell>
          <cell r="BO284" t="str">
            <v/>
          </cell>
          <cell r="BQ284" t="str">
            <v/>
          </cell>
          <cell r="BS284" t="str">
            <v/>
          </cell>
          <cell r="BU284" t="str">
            <v/>
          </cell>
          <cell r="BW284" t="str">
            <v/>
          </cell>
          <cell r="BY284" t="str">
            <v/>
          </cell>
          <cell r="CA284" t="str">
            <v/>
          </cell>
          <cell r="CC284" t="str">
            <v/>
          </cell>
          <cell r="CE284" t="str">
            <v/>
          </cell>
          <cell r="CG284" t="str">
            <v/>
          </cell>
          <cell r="CI284" t="str">
            <v/>
          </cell>
          <cell r="CK284" t="str">
            <v/>
          </cell>
          <cell r="CM284" t="str">
            <v/>
          </cell>
        </row>
        <row r="285">
          <cell r="A285" t="str">
            <v/>
          </cell>
          <cell r="D285" t="str">
            <v/>
          </cell>
          <cell r="F285" t="str">
            <v/>
          </cell>
          <cell r="G285" t="str">
            <v/>
          </cell>
          <cell r="I285" t="str">
            <v/>
          </cell>
          <cell r="J285" t="str">
            <v/>
          </cell>
          <cell r="L285" t="str">
            <v/>
          </cell>
          <cell r="M285" t="str">
            <v/>
          </cell>
          <cell r="O285" t="str">
            <v/>
          </cell>
          <cell r="P285" t="str">
            <v/>
          </cell>
          <cell r="R285" t="str">
            <v/>
          </cell>
          <cell r="S285" t="str">
            <v/>
          </cell>
          <cell r="U285" t="str">
            <v/>
          </cell>
          <cell r="V285" t="str">
            <v/>
          </cell>
          <cell r="X285" t="str">
            <v/>
          </cell>
          <cell r="Y285" t="str">
            <v/>
          </cell>
          <cell r="AA285" t="str">
            <v/>
          </cell>
          <cell r="AE285" t="str">
            <v/>
          </cell>
          <cell r="AG285" t="str">
            <v/>
          </cell>
          <cell r="AI285" t="str">
            <v/>
          </cell>
          <cell r="AK285" t="str">
            <v/>
          </cell>
          <cell r="AM285" t="str">
            <v/>
          </cell>
          <cell r="AO285" t="str">
            <v/>
          </cell>
          <cell r="AQ285" t="str">
            <v/>
          </cell>
          <cell r="AS285" t="str">
            <v/>
          </cell>
          <cell r="AU285" t="str">
            <v/>
          </cell>
          <cell r="AW285" t="str">
            <v/>
          </cell>
          <cell r="AY285" t="str">
            <v/>
          </cell>
          <cell r="BM285" t="str">
            <v/>
          </cell>
          <cell r="BO285" t="str">
            <v/>
          </cell>
          <cell r="BQ285" t="str">
            <v/>
          </cell>
          <cell r="BS285" t="str">
            <v/>
          </cell>
          <cell r="BU285" t="str">
            <v/>
          </cell>
          <cell r="BW285" t="str">
            <v/>
          </cell>
          <cell r="BY285" t="str">
            <v/>
          </cell>
          <cell r="CA285" t="str">
            <v/>
          </cell>
          <cell r="CC285" t="str">
            <v/>
          </cell>
          <cell r="CE285" t="str">
            <v/>
          </cell>
          <cell r="CG285" t="str">
            <v/>
          </cell>
          <cell r="CI285" t="str">
            <v/>
          </cell>
          <cell r="CK285" t="str">
            <v/>
          </cell>
          <cell r="CM285" t="str">
            <v/>
          </cell>
        </row>
        <row r="286">
          <cell r="A286" t="str">
            <v/>
          </cell>
          <cell r="D286" t="str">
            <v/>
          </cell>
          <cell r="F286" t="str">
            <v/>
          </cell>
          <cell r="G286" t="str">
            <v/>
          </cell>
          <cell r="I286" t="str">
            <v/>
          </cell>
          <cell r="J286" t="str">
            <v/>
          </cell>
          <cell r="L286" t="str">
            <v/>
          </cell>
          <cell r="M286" t="str">
            <v/>
          </cell>
          <cell r="O286" t="str">
            <v/>
          </cell>
          <cell r="P286" t="str">
            <v/>
          </cell>
          <cell r="R286" t="str">
            <v/>
          </cell>
          <cell r="S286" t="str">
            <v/>
          </cell>
          <cell r="U286" t="str">
            <v/>
          </cell>
          <cell r="V286" t="str">
            <v/>
          </cell>
          <cell r="X286" t="str">
            <v/>
          </cell>
          <cell r="Y286" t="str">
            <v/>
          </cell>
          <cell r="AA286" t="str">
            <v/>
          </cell>
          <cell r="AE286" t="str">
            <v/>
          </cell>
          <cell r="AG286" t="str">
            <v/>
          </cell>
          <cell r="AI286" t="str">
            <v/>
          </cell>
          <cell r="AK286" t="str">
            <v/>
          </cell>
          <cell r="AM286" t="str">
            <v/>
          </cell>
          <cell r="AO286" t="str">
            <v/>
          </cell>
          <cell r="AQ286" t="str">
            <v/>
          </cell>
          <cell r="AS286" t="str">
            <v/>
          </cell>
          <cell r="AU286" t="str">
            <v/>
          </cell>
          <cell r="AW286" t="str">
            <v/>
          </cell>
          <cell r="AY286" t="str">
            <v/>
          </cell>
          <cell r="BM286" t="str">
            <v/>
          </cell>
          <cell r="BO286" t="str">
            <v/>
          </cell>
          <cell r="BQ286" t="str">
            <v/>
          </cell>
          <cell r="BS286" t="str">
            <v/>
          </cell>
          <cell r="BU286" t="str">
            <v/>
          </cell>
          <cell r="BW286" t="str">
            <v/>
          </cell>
          <cell r="BY286" t="str">
            <v/>
          </cell>
          <cell r="CA286" t="str">
            <v/>
          </cell>
          <cell r="CC286" t="str">
            <v/>
          </cell>
          <cell r="CE286" t="str">
            <v/>
          </cell>
          <cell r="CG286" t="str">
            <v/>
          </cell>
          <cell r="CI286" t="str">
            <v/>
          </cell>
          <cell r="CK286" t="str">
            <v/>
          </cell>
          <cell r="CM286" t="str">
            <v/>
          </cell>
        </row>
        <row r="287">
          <cell r="A287" t="str">
            <v/>
          </cell>
          <cell r="D287" t="str">
            <v/>
          </cell>
          <cell r="F287" t="str">
            <v/>
          </cell>
          <cell r="G287" t="str">
            <v/>
          </cell>
          <cell r="I287" t="str">
            <v/>
          </cell>
          <cell r="J287" t="str">
            <v/>
          </cell>
          <cell r="L287" t="str">
            <v/>
          </cell>
          <cell r="M287" t="str">
            <v/>
          </cell>
          <cell r="O287" t="str">
            <v/>
          </cell>
          <cell r="P287" t="str">
            <v/>
          </cell>
          <cell r="R287" t="str">
            <v/>
          </cell>
          <cell r="S287" t="str">
            <v/>
          </cell>
          <cell r="U287" t="str">
            <v/>
          </cell>
          <cell r="V287" t="str">
            <v/>
          </cell>
          <cell r="X287" t="str">
            <v/>
          </cell>
          <cell r="Y287" t="str">
            <v/>
          </cell>
          <cell r="AA287" t="str">
            <v/>
          </cell>
          <cell r="AE287" t="str">
            <v/>
          </cell>
          <cell r="AG287" t="str">
            <v/>
          </cell>
          <cell r="AI287" t="str">
            <v/>
          </cell>
          <cell r="AK287" t="str">
            <v/>
          </cell>
          <cell r="AM287" t="str">
            <v/>
          </cell>
          <cell r="AO287" t="str">
            <v/>
          </cell>
          <cell r="AQ287" t="str">
            <v/>
          </cell>
          <cell r="AS287" t="str">
            <v/>
          </cell>
          <cell r="AU287" t="str">
            <v/>
          </cell>
          <cell r="AW287" t="str">
            <v/>
          </cell>
          <cell r="AY287" t="str">
            <v/>
          </cell>
          <cell r="BM287" t="str">
            <v/>
          </cell>
          <cell r="BO287" t="str">
            <v/>
          </cell>
          <cell r="BQ287" t="str">
            <v/>
          </cell>
          <cell r="BS287" t="str">
            <v/>
          </cell>
          <cell r="BU287" t="str">
            <v/>
          </cell>
          <cell r="BW287" t="str">
            <v/>
          </cell>
          <cell r="BY287" t="str">
            <v/>
          </cell>
          <cell r="CA287" t="str">
            <v/>
          </cell>
          <cell r="CC287" t="str">
            <v/>
          </cell>
          <cell r="CE287" t="str">
            <v/>
          </cell>
          <cell r="CG287" t="str">
            <v/>
          </cell>
          <cell r="CI287" t="str">
            <v/>
          </cell>
          <cell r="CK287" t="str">
            <v/>
          </cell>
          <cell r="CM287" t="str">
            <v/>
          </cell>
        </row>
        <row r="288">
          <cell r="A288" t="str">
            <v/>
          </cell>
          <cell r="D288" t="str">
            <v/>
          </cell>
          <cell r="F288" t="str">
            <v/>
          </cell>
          <cell r="G288" t="str">
            <v/>
          </cell>
          <cell r="I288" t="str">
            <v/>
          </cell>
          <cell r="J288" t="str">
            <v/>
          </cell>
          <cell r="L288" t="str">
            <v/>
          </cell>
          <cell r="M288" t="str">
            <v/>
          </cell>
          <cell r="O288" t="str">
            <v/>
          </cell>
          <cell r="P288" t="str">
            <v/>
          </cell>
          <cell r="R288" t="str">
            <v/>
          </cell>
          <cell r="S288" t="str">
            <v/>
          </cell>
          <cell r="U288" t="str">
            <v/>
          </cell>
          <cell r="V288" t="str">
            <v/>
          </cell>
          <cell r="X288" t="str">
            <v/>
          </cell>
          <cell r="Y288" t="str">
            <v/>
          </cell>
          <cell r="AA288" t="str">
            <v/>
          </cell>
          <cell r="AE288" t="str">
            <v/>
          </cell>
          <cell r="AG288" t="str">
            <v/>
          </cell>
          <cell r="AI288" t="str">
            <v/>
          </cell>
          <cell r="AK288" t="str">
            <v/>
          </cell>
          <cell r="AM288" t="str">
            <v/>
          </cell>
          <cell r="AO288" t="str">
            <v/>
          </cell>
          <cell r="AQ288" t="str">
            <v/>
          </cell>
          <cell r="AS288" t="str">
            <v/>
          </cell>
          <cell r="AU288" t="str">
            <v/>
          </cell>
          <cell r="AW288" t="str">
            <v/>
          </cell>
          <cell r="AY288" t="str">
            <v/>
          </cell>
          <cell r="BM288" t="str">
            <v/>
          </cell>
          <cell r="BO288" t="str">
            <v/>
          </cell>
          <cell r="BQ288" t="str">
            <v/>
          </cell>
          <cell r="BS288" t="str">
            <v/>
          </cell>
          <cell r="BU288" t="str">
            <v/>
          </cell>
          <cell r="BW288" t="str">
            <v/>
          </cell>
          <cell r="BY288" t="str">
            <v/>
          </cell>
          <cell r="CA288" t="str">
            <v/>
          </cell>
          <cell r="CC288" t="str">
            <v/>
          </cell>
          <cell r="CE288" t="str">
            <v/>
          </cell>
          <cell r="CG288" t="str">
            <v/>
          </cell>
          <cell r="CI288" t="str">
            <v/>
          </cell>
          <cell r="CK288" t="str">
            <v/>
          </cell>
          <cell r="CM288" t="str">
            <v/>
          </cell>
        </row>
        <row r="289">
          <cell r="A289" t="str">
            <v/>
          </cell>
          <cell r="D289" t="str">
            <v/>
          </cell>
          <cell r="F289" t="str">
            <v/>
          </cell>
          <cell r="G289" t="str">
            <v/>
          </cell>
          <cell r="I289" t="str">
            <v/>
          </cell>
          <cell r="J289" t="str">
            <v/>
          </cell>
          <cell r="L289" t="str">
            <v/>
          </cell>
          <cell r="M289" t="str">
            <v/>
          </cell>
          <cell r="O289" t="str">
            <v/>
          </cell>
          <cell r="P289" t="str">
            <v/>
          </cell>
          <cell r="R289" t="str">
            <v/>
          </cell>
          <cell r="S289" t="str">
            <v/>
          </cell>
          <cell r="U289" t="str">
            <v/>
          </cell>
          <cell r="V289" t="str">
            <v/>
          </cell>
          <cell r="X289" t="str">
            <v/>
          </cell>
          <cell r="Y289" t="str">
            <v/>
          </cell>
          <cell r="AA289" t="str">
            <v/>
          </cell>
          <cell r="AE289" t="str">
            <v/>
          </cell>
          <cell r="AG289" t="str">
            <v/>
          </cell>
          <cell r="AI289" t="str">
            <v/>
          </cell>
          <cell r="AK289" t="str">
            <v/>
          </cell>
          <cell r="AM289" t="str">
            <v/>
          </cell>
          <cell r="AO289" t="str">
            <v/>
          </cell>
          <cell r="AQ289" t="str">
            <v/>
          </cell>
          <cell r="AS289" t="str">
            <v/>
          </cell>
          <cell r="AU289" t="str">
            <v/>
          </cell>
          <cell r="AW289" t="str">
            <v/>
          </cell>
          <cell r="AY289" t="str">
            <v/>
          </cell>
          <cell r="BM289" t="str">
            <v/>
          </cell>
          <cell r="BO289" t="str">
            <v/>
          </cell>
          <cell r="BQ289" t="str">
            <v/>
          </cell>
          <cell r="BS289" t="str">
            <v/>
          </cell>
          <cell r="BU289" t="str">
            <v/>
          </cell>
          <cell r="BW289" t="str">
            <v/>
          </cell>
          <cell r="BY289" t="str">
            <v/>
          </cell>
          <cell r="CA289" t="str">
            <v/>
          </cell>
          <cell r="CC289" t="str">
            <v/>
          </cell>
          <cell r="CE289" t="str">
            <v/>
          </cell>
          <cell r="CG289" t="str">
            <v/>
          </cell>
          <cell r="CI289" t="str">
            <v/>
          </cell>
          <cell r="CK289" t="str">
            <v/>
          </cell>
          <cell r="CM289" t="str">
            <v/>
          </cell>
        </row>
        <row r="290">
          <cell r="A290" t="str">
            <v/>
          </cell>
          <cell r="D290" t="str">
            <v/>
          </cell>
          <cell r="F290" t="str">
            <v/>
          </cell>
          <cell r="G290" t="str">
            <v/>
          </cell>
          <cell r="I290" t="str">
            <v/>
          </cell>
          <cell r="J290" t="str">
            <v/>
          </cell>
          <cell r="L290" t="str">
            <v/>
          </cell>
          <cell r="M290" t="str">
            <v/>
          </cell>
          <cell r="O290" t="str">
            <v/>
          </cell>
          <cell r="P290" t="str">
            <v/>
          </cell>
          <cell r="R290" t="str">
            <v/>
          </cell>
          <cell r="S290" t="str">
            <v/>
          </cell>
          <cell r="U290" t="str">
            <v/>
          </cell>
          <cell r="V290" t="str">
            <v/>
          </cell>
          <cell r="X290" t="str">
            <v/>
          </cell>
          <cell r="Y290" t="str">
            <v/>
          </cell>
          <cell r="AA290" t="str">
            <v/>
          </cell>
          <cell r="AE290" t="str">
            <v/>
          </cell>
          <cell r="AG290" t="str">
            <v/>
          </cell>
          <cell r="AI290" t="str">
            <v/>
          </cell>
          <cell r="AK290" t="str">
            <v/>
          </cell>
          <cell r="AM290" t="str">
            <v/>
          </cell>
          <cell r="AO290" t="str">
            <v/>
          </cell>
          <cell r="AQ290" t="str">
            <v/>
          </cell>
          <cell r="AS290" t="str">
            <v/>
          </cell>
          <cell r="AU290" t="str">
            <v/>
          </cell>
          <cell r="AW290" t="str">
            <v/>
          </cell>
          <cell r="AY290" t="str">
            <v/>
          </cell>
          <cell r="BM290" t="str">
            <v/>
          </cell>
          <cell r="BO290" t="str">
            <v/>
          </cell>
          <cell r="BQ290" t="str">
            <v/>
          </cell>
          <cell r="BS290" t="str">
            <v/>
          </cell>
          <cell r="BU290" t="str">
            <v/>
          </cell>
          <cell r="BW290" t="str">
            <v/>
          </cell>
          <cell r="BY290" t="str">
            <v/>
          </cell>
          <cell r="CA290" t="str">
            <v/>
          </cell>
          <cell r="CC290" t="str">
            <v/>
          </cell>
          <cell r="CE290" t="str">
            <v/>
          </cell>
          <cell r="CG290" t="str">
            <v/>
          </cell>
          <cell r="CI290" t="str">
            <v/>
          </cell>
          <cell r="CK290" t="str">
            <v/>
          </cell>
          <cell r="CM290" t="str">
            <v/>
          </cell>
        </row>
        <row r="291">
          <cell r="A291" t="str">
            <v/>
          </cell>
          <cell r="D291" t="str">
            <v/>
          </cell>
          <cell r="F291" t="str">
            <v/>
          </cell>
          <cell r="G291" t="str">
            <v/>
          </cell>
          <cell r="I291" t="str">
            <v/>
          </cell>
          <cell r="J291" t="str">
            <v/>
          </cell>
          <cell r="L291" t="str">
            <v/>
          </cell>
          <cell r="M291" t="str">
            <v/>
          </cell>
          <cell r="O291" t="str">
            <v/>
          </cell>
          <cell r="P291" t="str">
            <v/>
          </cell>
          <cell r="R291" t="str">
            <v/>
          </cell>
          <cell r="S291" t="str">
            <v/>
          </cell>
          <cell r="U291" t="str">
            <v/>
          </cell>
          <cell r="V291" t="str">
            <v/>
          </cell>
          <cell r="X291" t="str">
            <v/>
          </cell>
          <cell r="Y291" t="str">
            <v/>
          </cell>
          <cell r="AA291" t="str">
            <v/>
          </cell>
          <cell r="AE291" t="str">
            <v/>
          </cell>
          <cell r="AG291" t="str">
            <v/>
          </cell>
          <cell r="AI291" t="str">
            <v/>
          </cell>
          <cell r="AK291" t="str">
            <v/>
          </cell>
          <cell r="AM291" t="str">
            <v/>
          </cell>
          <cell r="AO291" t="str">
            <v/>
          </cell>
          <cell r="AQ291" t="str">
            <v/>
          </cell>
          <cell r="AS291" t="str">
            <v/>
          </cell>
          <cell r="AU291" t="str">
            <v/>
          </cell>
          <cell r="AW291" t="str">
            <v/>
          </cell>
          <cell r="AY291" t="str">
            <v/>
          </cell>
          <cell r="BM291" t="str">
            <v/>
          </cell>
          <cell r="BO291" t="str">
            <v/>
          </cell>
          <cell r="BQ291" t="str">
            <v/>
          </cell>
          <cell r="BS291" t="str">
            <v/>
          </cell>
          <cell r="BU291" t="str">
            <v/>
          </cell>
          <cell r="BW291" t="str">
            <v/>
          </cell>
          <cell r="BY291" t="str">
            <v/>
          </cell>
          <cell r="CA291" t="str">
            <v/>
          </cell>
          <cell r="CC291" t="str">
            <v/>
          </cell>
          <cell r="CE291" t="str">
            <v/>
          </cell>
          <cell r="CG291" t="str">
            <v/>
          </cell>
          <cell r="CI291" t="str">
            <v/>
          </cell>
          <cell r="CK291" t="str">
            <v/>
          </cell>
          <cell r="CM291" t="str">
            <v/>
          </cell>
        </row>
        <row r="292">
          <cell r="A292" t="str">
            <v/>
          </cell>
          <cell r="D292" t="str">
            <v/>
          </cell>
          <cell r="F292" t="str">
            <v/>
          </cell>
          <cell r="G292" t="str">
            <v/>
          </cell>
          <cell r="I292" t="str">
            <v/>
          </cell>
          <cell r="J292" t="str">
            <v/>
          </cell>
          <cell r="L292" t="str">
            <v/>
          </cell>
          <cell r="M292" t="str">
            <v/>
          </cell>
          <cell r="O292" t="str">
            <v/>
          </cell>
          <cell r="P292" t="str">
            <v/>
          </cell>
          <cell r="R292" t="str">
            <v/>
          </cell>
          <cell r="S292" t="str">
            <v/>
          </cell>
          <cell r="U292" t="str">
            <v/>
          </cell>
          <cell r="V292" t="str">
            <v/>
          </cell>
          <cell r="X292" t="str">
            <v/>
          </cell>
          <cell r="Y292" t="str">
            <v/>
          </cell>
          <cell r="AA292" t="str">
            <v/>
          </cell>
          <cell r="AE292" t="str">
            <v/>
          </cell>
          <cell r="AG292" t="str">
            <v/>
          </cell>
          <cell r="AI292" t="str">
            <v/>
          </cell>
          <cell r="AK292" t="str">
            <v/>
          </cell>
          <cell r="AM292" t="str">
            <v/>
          </cell>
          <cell r="AO292" t="str">
            <v/>
          </cell>
          <cell r="AQ292" t="str">
            <v/>
          </cell>
          <cell r="AS292" t="str">
            <v/>
          </cell>
          <cell r="AU292" t="str">
            <v/>
          </cell>
          <cell r="AW292" t="str">
            <v/>
          </cell>
          <cell r="AY292" t="str">
            <v/>
          </cell>
          <cell r="BM292" t="str">
            <v/>
          </cell>
          <cell r="BO292" t="str">
            <v/>
          </cell>
          <cell r="BQ292" t="str">
            <v/>
          </cell>
          <cell r="BS292" t="str">
            <v/>
          </cell>
          <cell r="BU292" t="str">
            <v/>
          </cell>
          <cell r="BW292" t="str">
            <v/>
          </cell>
          <cell r="BY292" t="str">
            <v/>
          </cell>
          <cell r="CA292" t="str">
            <v/>
          </cell>
          <cell r="CC292" t="str">
            <v/>
          </cell>
          <cell r="CE292" t="str">
            <v/>
          </cell>
          <cell r="CG292" t="str">
            <v/>
          </cell>
          <cell r="CI292" t="str">
            <v/>
          </cell>
          <cell r="CK292" t="str">
            <v/>
          </cell>
          <cell r="CM292" t="str">
            <v/>
          </cell>
        </row>
        <row r="293">
          <cell r="A293" t="str">
            <v/>
          </cell>
          <cell r="D293" t="str">
            <v/>
          </cell>
          <cell r="F293" t="str">
            <v/>
          </cell>
          <cell r="G293" t="str">
            <v/>
          </cell>
          <cell r="I293" t="str">
            <v/>
          </cell>
          <cell r="J293" t="str">
            <v/>
          </cell>
          <cell r="L293" t="str">
            <v/>
          </cell>
          <cell r="M293" t="str">
            <v/>
          </cell>
          <cell r="O293" t="str">
            <v/>
          </cell>
          <cell r="P293" t="str">
            <v/>
          </cell>
          <cell r="R293" t="str">
            <v/>
          </cell>
          <cell r="S293" t="str">
            <v/>
          </cell>
          <cell r="U293" t="str">
            <v/>
          </cell>
          <cell r="V293" t="str">
            <v/>
          </cell>
          <cell r="X293" t="str">
            <v/>
          </cell>
          <cell r="Y293" t="str">
            <v/>
          </cell>
          <cell r="AA293" t="str">
            <v/>
          </cell>
          <cell r="AE293" t="str">
            <v/>
          </cell>
          <cell r="AG293" t="str">
            <v/>
          </cell>
          <cell r="AI293" t="str">
            <v/>
          </cell>
          <cell r="AK293" t="str">
            <v/>
          </cell>
          <cell r="AM293" t="str">
            <v/>
          </cell>
          <cell r="AO293" t="str">
            <v/>
          </cell>
          <cell r="AQ293" t="str">
            <v/>
          </cell>
          <cell r="AS293" t="str">
            <v/>
          </cell>
          <cell r="AU293" t="str">
            <v/>
          </cell>
          <cell r="AW293" t="str">
            <v/>
          </cell>
          <cell r="AY293" t="str">
            <v/>
          </cell>
          <cell r="BM293" t="str">
            <v/>
          </cell>
          <cell r="BO293" t="str">
            <v/>
          </cell>
          <cell r="BQ293" t="str">
            <v/>
          </cell>
          <cell r="BS293" t="str">
            <v/>
          </cell>
          <cell r="BU293" t="str">
            <v/>
          </cell>
          <cell r="BW293" t="str">
            <v/>
          </cell>
          <cell r="BY293" t="str">
            <v/>
          </cell>
          <cell r="CA293" t="str">
            <v/>
          </cell>
          <cell r="CC293" t="str">
            <v/>
          </cell>
          <cell r="CE293" t="str">
            <v/>
          </cell>
          <cell r="CG293" t="str">
            <v/>
          </cell>
          <cell r="CI293" t="str">
            <v/>
          </cell>
          <cell r="CK293" t="str">
            <v/>
          </cell>
          <cell r="CM293" t="str">
            <v/>
          </cell>
        </row>
        <row r="294">
          <cell r="A294" t="str">
            <v/>
          </cell>
          <cell r="D294" t="str">
            <v/>
          </cell>
          <cell r="F294" t="str">
            <v/>
          </cell>
          <cell r="G294" t="str">
            <v/>
          </cell>
          <cell r="I294" t="str">
            <v/>
          </cell>
          <cell r="J294" t="str">
            <v/>
          </cell>
          <cell r="L294" t="str">
            <v/>
          </cell>
          <cell r="M294" t="str">
            <v/>
          </cell>
          <cell r="O294" t="str">
            <v/>
          </cell>
          <cell r="P294" t="str">
            <v/>
          </cell>
          <cell r="R294" t="str">
            <v/>
          </cell>
          <cell r="S294" t="str">
            <v/>
          </cell>
          <cell r="U294" t="str">
            <v/>
          </cell>
          <cell r="V294" t="str">
            <v/>
          </cell>
          <cell r="X294" t="str">
            <v/>
          </cell>
          <cell r="Y294" t="str">
            <v/>
          </cell>
          <cell r="AA294" t="str">
            <v/>
          </cell>
          <cell r="AE294" t="str">
            <v/>
          </cell>
          <cell r="AG294" t="str">
            <v/>
          </cell>
          <cell r="AI294" t="str">
            <v/>
          </cell>
          <cell r="AK294" t="str">
            <v/>
          </cell>
          <cell r="AM294" t="str">
            <v/>
          </cell>
          <cell r="AO294" t="str">
            <v/>
          </cell>
          <cell r="AQ294" t="str">
            <v/>
          </cell>
          <cell r="AS294" t="str">
            <v/>
          </cell>
          <cell r="AU294" t="str">
            <v/>
          </cell>
          <cell r="AW294" t="str">
            <v/>
          </cell>
          <cell r="AY294" t="str">
            <v/>
          </cell>
          <cell r="BM294" t="str">
            <v/>
          </cell>
          <cell r="BO294" t="str">
            <v/>
          </cell>
          <cell r="BQ294" t="str">
            <v/>
          </cell>
          <cell r="BS294" t="str">
            <v/>
          </cell>
          <cell r="BU294" t="str">
            <v/>
          </cell>
          <cell r="BW294" t="str">
            <v/>
          </cell>
          <cell r="BY294" t="str">
            <v/>
          </cell>
          <cell r="CA294" t="str">
            <v/>
          </cell>
          <cell r="CC294" t="str">
            <v/>
          </cell>
          <cell r="CE294" t="str">
            <v/>
          </cell>
          <cell r="CG294" t="str">
            <v/>
          </cell>
          <cell r="CI294" t="str">
            <v/>
          </cell>
          <cell r="CK294" t="str">
            <v/>
          </cell>
          <cell r="CM294" t="str">
            <v/>
          </cell>
        </row>
        <row r="295">
          <cell r="A295" t="str">
            <v/>
          </cell>
          <cell r="D295" t="str">
            <v/>
          </cell>
          <cell r="F295" t="str">
            <v/>
          </cell>
          <cell r="G295" t="str">
            <v/>
          </cell>
          <cell r="I295" t="str">
            <v/>
          </cell>
          <cell r="J295" t="str">
            <v/>
          </cell>
          <cell r="L295" t="str">
            <v/>
          </cell>
          <cell r="M295" t="str">
            <v/>
          </cell>
          <cell r="O295" t="str">
            <v/>
          </cell>
          <cell r="P295" t="str">
            <v/>
          </cell>
          <cell r="R295" t="str">
            <v/>
          </cell>
          <cell r="S295" t="str">
            <v/>
          </cell>
          <cell r="U295" t="str">
            <v/>
          </cell>
          <cell r="V295" t="str">
            <v/>
          </cell>
          <cell r="X295" t="str">
            <v/>
          </cell>
          <cell r="Y295" t="str">
            <v/>
          </cell>
          <cell r="AA295" t="str">
            <v/>
          </cell>
          <cell r="AE295" t="str">
            <v/>
          </cell>
          <cell r="AG295" t="str">
            <v/>
          </cell>
          <cell r="AI295" t="str">
            <v/>
          </cell>
          <cell r="AK295" t="str">
            <v/>
          </cell>
          <cell r="AM295" t="str">
            <v/>
          </cell>
          <cell r="AO295" t="str">
            <v/>
          </cell>
          <cell r="AQ295" t="str">
            <v/>
          </cell>
          <cell r="AS295" t="str">
            <v/>
          </cell>
          <cell r="AU295" t="str">
            <v/>
          </cell>
          <cell r="AW295" t="str">
            <v/>
          </cell>
          <cell r="AY295" t="str">
            <v/>
          </cell>
          <cell r="BM295" t="str">
            <v/>
          </cell>
          <cell r="BO295" t="str">
            <v/>
          </cell>
          <cell r="BQ295" t="str">
            <v/>
          </cell>
          <cell r="BS295" t="str">
            <v/>
          </cell>
          <cell r="BU295" t="str">
            <v/>
          </cell>
          <cell r="BW295" t="str">
            <v/>
          </cell>
          <cell r="BY295" t="str">
            <v/>
          </cell>
          <cell r="CA295" t="str">
            <v/>
          </cell>
          <cell r="CC295" t="str">
            <v/>
          </cell>
          <cell r="CE295" t="str">
            <v/>
          </cell>
          <cell r="CG295" t="str">
            <v/>
          </cell>
          <cell r="CI295" t="str">
            <v/>
          </cell>
          <cell r="CK295" t="str">
            <v/>
          </cell>
          <cell r="CM295" t="str">
            <v/>
          </cell>
        </row>
        <row r="296">
          <cell r="A296" t="str">
            <v/>
          </cell>
          <cell r="D296" t="str">
            <v/>
          </cell>
          <cell r="F296" t="str">
            <v/>
          </cell>
          <cell r="G296" t="str">
            <v/>
          </cell>
          <cell r="I296" t="str">
            <v/>
          </cell>
          <cell r="J296" t="str">
            <v/>
          </cell>
          <cell r="L296" t="str">
            <v/>
          </cell>
          <cell r="M296" t="str">
            <v/>
          </cell>
          <cell r="O296" t="str">
            <v/>
          </cell>
          <cell r="P296" t="str">
            <v/>
          </cell>
          <cell r="R296" t="str">
            <v/>
          </cell>
          <cell r="S296" t="str">
            <v/>
          </cell>
          <cell r="U296" t="str">
            <v/>
          </cell>
          <cell r="V296" t="str">
            <v/>
          </cell>
          <cell r="X296" t="str">
            <v/>
          </cell>
          <cell r="Y296" t="str">
            <v/>
          </cell>
          <cell r="AA296" t="str">
            <v/>
          </cell>
          <cell r="AE296" t="str">
            <v/>
          </cell>
          <cell r="AG296" t="str">
            <v/>
          </cell>
          <cell r="AI296" t="str">
            <v/>
          </cell>
          <cell r="AK296" t="str">
            <v/>
          </cell>
          <cell r="AM296" t="str">
            <v/>
          </cell>
          <cell r="AO296" t="str">
            <v/>
          </cell>
          <cell r="AQ296" t="str">
            <v/>
          </cell>
          <cell r="AS296" t="str">
            <v/>
          </cell>
          <cell r="AU296" t="str">
            <v/>
          </cell>
          <cell r="AW296" t="str">
            <v/>
          </cell>
          <cell r="AY296" t="str">
            <v/>
          </cell>
          <cell r="BM296" t="str">
            <v/>
          </cell>
          <cell r="BO296" t="str">
            <v/>
          </cell>
          <cell r="BQ296" t="str">
            <v/>
          </cell>
          <cell r="BS296" t="str">
            <v/>
          </cell>
          <cell r="BU296" t="str">
            <v/>
          </cell>
          <cell r="BW296" t="str">
            <v/>
          </cell>
          <cell r="BY296" t="str">
            <v/>
          </cell>
          <cell r="CA296" t="str">
            <v/>
          </cell>
          <cell r="CC296" t="str">
            <v/>
          </cell>
          <cell r="CE296" t="str">
            <v/>
          </cell>
          <cell r="CG296" t="str">
            <v/>
          </cell>
          <cell r="CI296" t="str">
            <v/>
          </cell>
          <cell r="CK296" t="str">
            <v/>
          </cell>
          <cell r="CM296" t="str">
            <v/>
          </cell>
        </row>
        <row r="297">
          <cell r="A297" t="str">
            <v/>
          </cell>
          <cell r="D297" t="str">
            <v/>
          </cell>
          <cell r="F297" t="str">
            <v/>
          </cell>
          <cell r="G297" t="str">
            <v/>
          </cell>
          <cell r="I297" t="str">
            <v/>
          </cell>
          <cell r="J297" t="str">
            <v/>
          </cell>
          <cell r="L297" t="str">
            <v/>
          </cell>
          <cell r="M297" t="str">
            <v/>
          </cell>
          <cell r="O297" t="str">
            <v/>
          </cell>
          <cell r="P297" t="str">
            <v/>
          </cell>
          <cell r="R297" t="str">
            <v/>
          </cell>
          <cell r="S297" t="str">
            <v/>
          </cell>
          <cell r="U297" t="str">
            <v/>
          </cell>
          <cell r="V297" t="str">
            <v/>
          </cell>
          <cell r="X297" t="str">
            <v/>
          </cell>
          <cell r="Y297" t="str">
            <v/>
          </cell>
          <cell r="AA297" t="str">
            <v/>
          </cell>
          <cell r="AE297" t="str">
            <v/>
          </cell>
          <cell r="AG297" t="str">
            <v/>
          </cell>
          <cell r="AI297" t="str">
            <v/>
          </cell>
          <cell r="AK297" t="str">
            <v/>
          </cell>
          <cell r="AM297" t="str">
            <v/>
          </cell>
          <cell r="AO297" t="str">
            <v/>
          </cell>
          <cell r="AQ297" t="str">
            <v/>
          </cell>
          <cell r="AS297" t="str">
            <v/>
          </cell>
          <cell r="AU297" t="str">
            <v/>
          </cell>
          <cell r="AW297" t="str">
            <v/>
          </cell>
          <cell r="AY297" t="str">
            <v/>
          </cell>
          <cell r="BM297" t="str">
            <v/>
          </cell>
          <cell r="BO297" t="str">
            <v/>
          </cell>
          <cell r="BQ297" t="str">
            <v/>
          </cell>
          <cell r="BS297" t="str">
            <v/>
          </cell>
          <cell r="BU297" t="str">
            <v/>
          </cell>
          <cell r="BW297" t="str">
            <v/>
          </cell>
          <cell r="BY297" t="str">
            <v/>
          </cell>
          <cell r="CA297" t="str">
            <v/>
          </cell>
          <cell r="CC297" t="str">
            <v/>
          </cell>
          <cell r="CE297" t="str">
            <v/>
          </cell>
          <cell r="CG297" t="str">
            <v/>
          </cell>
          <cell r="CI297" t="str">
            <v/>
          </cell>
          <cell r="CK297" t="str">
            <v/>
          </cell>
          <cell r="CM297" t="str">
            <v/>
          </cell>
        </row>
        <row r="298">
          <cell r="A298" t="str">
            <v/>
          </cell>
          <cell r="D298" t="str">
            <v/>
          </cell>
          <cell r="F298" t="str">
            <v/>
          </cell>
          <cell r="G298" t="str">
            <v/>
          </cell>
          <cell r="I298" t="str">
            <v/>
          </cell>
          <cell r="J298" t="str">
            <v/>
          </cell>
          <cell r="L298" t="str">
            <v/>
          </cell>
          <cell r="M298" t="str">
            <v/>
          </cell>
          <cell r="O298" t="str">
            <v/>
          </cell>
          <cell r="P298" t="str">
            <v/>
          </cell>
          <cell r="R298" t="str">
            <v/>
          </cell>
          <cell r="S298" t="str">
            <v/>
          </cell>
          <cell r="U298" t="str">
            <v/>
          </cell>
          <cell r="V298" t="str">
            <v/>
          </cell>
          <cell r="X298" t="str">
            <v/>
          </cell>
          <cell r="Y298" t="str">
            <v/>
          </cell>
          <cell r="AA298" t="str">
            <v/>
          </cell>
          <cell r="AE298" t="str">
            <v/>
          </cell>
          <cell r="AG298" t="str">
            <v/>
          </cell>
          <cell r="AI298" t="str">
            <v/>
          </cell>
          <cell r="AK298" t="str">
            <v/>
          </cell>
          <cell r="AM298" t="str">
            <v/>
          </cell>
          <cell r="AO298" t="str">
            <v/>
          </cell>
          <cell r="AQ298" t="str">
            <v/>
          </cell>
          <cell r="AS298" t="str">
            <v/>
          </cell>
          <cell r="AU298" t="str">
            <v/>
          </cell>
          <cell r="AW298" t="str">
            <v/>
          </cell>
          <cell r="AY298" t="str">
            <v/>
          </cell>
          <cell r="BM298" t="str">
            <v/>
          </cell>
          <cell r="BO298" t="str">
            <v/>
          </cell>
          <cell r="BQ298" t="str">
            <v/>
          </cell>
          <cell r="BS298" t="str">
            <v/>
          </cell>
          <cell r="BU298" t="str">
            <v/>
          </cell>
          <cell r="BW298" t="str">
            <v/>
          </cell>
          <cell r="BY298" t="str">
            <v/>
          </cell>
          <cell r="CA298" t="str">
            <v/>
          </cell>
          <cell r="CC298" t="str">
            <v/>
          </cell>
          <cell r="CE298" t="str">
            <v/>
          </cell>
          <cell r="CG298" t="str">
            <v/>
          </cell>
          <cell r="CI298" t="str">
            <v/>
          </cell>
          <cell r="CK298" t="str">
            <v/>
          </cell>
          <cell r="CM298" t="str">
            <v/>
          </cell>
        </row>
        <row r="299">
          <cell r="A299" t="str">
            <v/>
          </cell>
          <cell r="D299" t="str">
            <v/>
          </cell>
          <cell r="F299" t="str">
            <v/>
          </cell>
          <cell r="G299" t="str">
            <v/>
          </cell>
          <cell r="I299" t="str">
            <v/>
          </cell>
          <cell r="J299" t="str">
            <v/>
          </cell>
          <cell r="L299" t="str">
            <v/>
          </cell>
          <cell r="M299" t="str">
            <v/>
          </cell>
          <cell r="O299" t="str">
            <v/>
          </cell>
          <cell r="P299" t="str">
            <v/>
          </cell>
          <cell r="R299" t="str">
            <v/>
          </cell>
          <cell r="S299" t="str">
            <v/>
          </cell>
          <cell r="U299" t="str">
            <v/>
          </cell>
          <cell r="V299" t="str">
            <v/>
          </cell>
          <cell r="X299" t="str">
            <v/>
          </cell>
          <cell r="Y299" t="str">
            <v/>
          </cell>
          <cell r="AA299" t="str">
            <v/>
          </cell>
          <cell r="AE299" t="str">
            <v/>
          </cell>
          <cell r="AG299" t="str">
            <v/>
          </cell>
          <cell r="AI299" t="str">
            <v/>
          </cell>
          <cell r="AK299" t="str">
            <v/>
          </cell>
          <cell r="AM299" t="str">
            <v/>
          </cell>
          <cell r="AO299" t="str">
            <v/>
          </cell>
          <cell r="AQ299" t="str">
            <v/>
          </cell>
          <cell r="AS299" t="str">
            <v/>
          </cell>
          <cell r="AU299" t="str">
            <v/>
          </cell>
          <cell r="AW299" t="str">
            <v/>
          </cell>
          <cell r="AY299" t="str">
            <v/>
          </cell>
          <cell r="BM299" t="str">
            <v/>
          </cell>
          <cell r="BO299" t="str">
            <v/>
          </cell>
          <cell r="BQ299" t="str">
            <v/>
          </cell>
          <cell r="BS299" t="str">
            <v/>
          </cell>
          <cell r="BU299" t="str">
            <v/>
          </cell>
          <cell r="BW299" t="str">
            <v/>
          </cell>
          <cell r="BY299" t="str">
            <v/>
          </cell>
          <cell r="CA299" t="str">
            <v/>
          </cell>
          <cell r="CC299" t="str">
            <v/>
          </cell>
          <cell r="CE299" t="str">
            <v/>
          </cell>
          <cell r="CG299" t="str">
            <v/>
          </cell>
          <cell r="CI299" t="str">
            <v/>
          </cell>
          <cell r="CK299" t="str">
            <v/>
          </cell>
          <cell r="CM299" t="str">
            <v/>
          </cell>
        </row>
        <row r="300">
          <cell r="A300" t="str">
            <v/>
          </cell>
          <cell r="D300" t="str">
            <v/>
          </cell>
          <cell r="F300" t="str">
            <v/>
          </cell>
          <cell r="G300" t="str">
            <v/>
          </cell>
          <cell r="I300" t="str">
            <v/>
          </cell>
          <cell r="J300" t="str">
            <v/>
          </cell>
          <cell r="L300" t="str">
            <v/>
          </cell>
          <cell r="M300" t="str">
            <v/>
          </cell>
          <cell r="O300" t="str">
            <v/>
          </cell>
          <cell r="P300" t="str">
            <v/>
          </cell>
          <cell r="R300" t="str">
            <v/>
          </cell>
          <cell r="S300" t="str">
            <v/>
          </cell>
          <cell r="U300" t="str">
            <v/>
          </cell>
          <cell r="V300" t="str">
            <v/>
          </cell>
          <cell r="X300" t="str">
            <v/>
          </cell>
          <cell r="Y300" t="str">
            <v/>
          </cell>
          <cell r="AA300" t="str">
            <v/>
          </cell>
          <cell r="AE300" t="str">
            <v/>
          </cell>
          <cell r="AG300" t="str">
            <v/>
          </cell>
          <cell r="AI300" t="str">
            <v/>
          </cell>
          <cell r="AK300" t="str">
            <v/>
          </cell>
          <cell r="AM300" t="str">
            <v/>
          </cell>
          <cell r="AO300" t="str">
            <v/>
          </cell>
          <cell r="AQ300" t="str">
            <v/>
          </cell>
          <cell r="AS300" t="str">
            <v/>
          </cell>
          <cell r="AU300" t="str">
            <v/>
          </cell>
          <cell r="AW300" t="str">
            <v/>
          </cell>
          <cell r="AY300" t="str">
            <v/>
          </cell>
          <cell r="BM300" t="str">
            <v/>
          </cell>
          <cell r="BO300" t="str">
            <v/>
          </cell>
          <cell r="BQ300" t="str">
            <v/>
          </cell>
          <cell r="BS300" t="str">
            <v/>
          </cell>
          <cell r="BU300" t="str">
            <v/>
          </cell>
          <cell r="BW300" t="str">
            <v/>
          </cell>
          <cell r="BY300" t="str">
            <v/>
          </cell>
          <cell r="CA300" t="str">
            <v/>
          </cell>
          <cell r="CC300" t="str">
            <v/>
          </cell>
          <cell r="CE300" t="str">
            <v/>
          </cell>
          <cell r="CG300" t="str">
            <v/>
          </cell>
          <cell r="CI300" t="str">
            <v/>
          </cell>
          <cell r="CK300" t="str">
            <v/>
          </cell>
          <cell r="CM300" t="str">
            <v/>
          </cell>
        </row>
        <row r="301">
          <cell r="A301" t="str">
            <v/>
          </cell>
          <cell r="D301" t="str">
            <v/>
          </cell>
          <cell r="F301" t="str">
            <v/>
          </cell>
          <cell r="G301" t="str">
            <v/>
          </cell>
          <cell r="I301" t="str">
            <v/>
          </cell>
          <cell r="J301" t="str">
            <v/>
          </cell>
          <cell r="L301" t="str">
            <v/>
          </cell>
          <cell r="M301" t="str">
            <v/>
          </cell>
          <cell r="O301" t="str">
            <v/>
          </cell>
          <cell r="P301" t="str">
            <v/>
          </cell>
          <cell r="R301" t="str">
            <v/>
          </cell>
          <cell r="S301" t="str">
            <v/>
          </cell>
          <cell r="U301" t="str">
            <v/>
          </cell>
          <cell r="V301" t="str">
            <v/>
          </cell>
          <cell r="X301" t="str">
            <v/>
          </cell>
          <cell r="Y301" t="str">
            <v/>
          </cell>
          <cell r="AA301" t="str">
            <v/>
          </cell>
          <cell r="AE301" t="str">
            <v/>
          </cell>
          <cell r="AG301" t="str">
            <v/>
          </cell>
          <cell r="AI301" t="str">
            <v/>
          </cell>
          <cell r="AK301" t="str">
            <v/>
          </cell>
          <cell r="AM301" t="str">
            <v/>
          </cell>
          <cell r="AO301" t="str">
            <v/>
          </cell>
          <cell r="AQ301" t="str">
            <v/>
          </cell>
          <cell r="AS301" t="str">
            <v/>
          </cell>
          <cell r="AU301" t="str">
            <v/>
          </cell>
          <cell r="AW301" t="str">
            <v/>
          </cell>
          <cell r="AY301" t="str">
            <v/>
          </cell>
          <cell r="BM301" t="str">
            <v/>
          </cell>
          <cell r="BO301" t="str">
            <v/>
          </cell>
          <cell r="BQ301" t="str">
            <v/>
          </cell>
          <cell r="BS301" t="str">
            <v/>
          </cell>
          <cell r="BU301" t="str">
            <v/>
          </cell>
          <cell r="BW301" t="str">
            <v/>
          </cell>
          <cell r="BY301" t="str">
            <v/>
          </cell>
          <cell r="CA301" t="str">
            <v/>
          </cell>
          <cell r="CC301" t="str">
            <v/>
          </cell>
          <cell r="CE301" t="str">
            <v/>
          </cell>
          <cell r="CG301" t="str">
            <v/>
          </cell>
          <cell r="CI301" t="str">
            <v/>
          </cell>
          <cell r="CK301" t="str">
            <v/>
          </cell>
          <cell r="CM301" t="str">
            <v/>
          </cell>
        </row>
        <row r="302">
          <cell r="A302" t="str">
            <v/>
          </cell>
          <cell r="D302" t="str">
            <v/>
          </cell>
          <cell r="F302" t="str">
            <v/>
          </cell>
          <cell r="G302" t="str">
            <v/>
          </cell>
          <cell r="I302" t="str">
            <v/>
          </cell>
          <cell r="J302" t="str">
            <v/>
          </cell>
          <cell r="L302" t="str">
            <v/>
          </cell>
          <cell r="M302" t="str">
            <v/>
          </cell>
          <cell r="O302" t="str">
            <v/>
          </cell>
          <cell r="P302" t="str">
            <v/>
          </cell>
          <cell r="R302" t="str">
            <v/>
          </cell>
          <cell r="S302" t="str">
            <v/>
          </cell>
          <cell r="U302" t="str">
            <v/>
          </cell>
          <cell r="V302" t="str">
            <v/>
          </cell>
          <cell r="X302" t="str">
            <v/>
          </cell>
          <cell r="Y302" t="str">
            <v/>
          </cell>
          <cell r="AA302" t="str">
            <v/>
          </cell>
          <cell r="AE302" t="str">
            <v/>
          </cell>
          <cell r="AG302" t="str">
            <v/>
          </cell>
          <cell r="AI302" t="str">
            <v/>
          </cell>
          <cell r="AK302" t="str">
            <v/>
          </cell>
          <cell r="AM302" t="str">
            <v/>
          </cell>
          <cell r="AO302" t="str">
            <v/>
          </cell>
          <cell r="AQ302" t="str">
            <v/>
          </cell>
          <cell r="AS302" t="str">
            <v/>
          </cell>
          <cell r="AU302" t="str">
            <v/>
          </cell>
          <cell r="AW302" t="str">
            <v/>
          </cell>
          <cell r="AY302" t="str">
            <v/>
          </cell>
          <cell r="BM302" t="str">
            <v/>
          </cell>
          <cell r="BO302" t="str">
            <v/>
          </cell>
          <cell r="BQ302" t="str">
            <v/>
          </cell>
          <cell r="BS302" t="str">
            <v/>
          </cell>
          <cell r="BU302" t="str">
            <v/>
          </cell>
          <cell r="BW302" t="str">
            <v/>
          </cell>
          <cell r="BY302" t="str">
            <v/>
          </cell>
          <cell r="CA302" t="str">
            <v/>
          </cell>
          <cell r="CC302" t="str">
            <v/>
          </cell>
          <cell r="CE302" t="str">
            <v/>
          </cell>
          <cell r="CG302" t="str">
            <v/>
          </cell>
          <cell r="CI302" t="str">
            <v/>
          </cell>
          <cell r="CK302" t="str">
            <v/>
          </cell>
          <cell r="CM302" t="str">
            <v/>
          </cell>
        </row>
        <row r="303">
          <cell r="A303" t="str">
            <v/>
          </cell>
          <cell r="D303" t="str">
            <v/>
          </cell>
          <cell r="F303" t="str">
            <v/>
          </cell>
          <cell r="G303" t="str">
            <v/>
          </cell>
          <cell r="I303" t="str">
            <v/>
          </cell>
          <cell r="J303" t="str">
            <v/>
          </cell>
          <cell r="L303" t="str">
            <v/>
          </cell>
          <cell r="M303" t="str">
            <v/>
          </cell>
          <cell r="O303" t="str">
            <v/>
          </cell>
          <cell r="P303" t="str">
            <v/>
          </cell>
          <cell r="R303" t="str">
            <v/>
          </cell>
          <cell r="S303" t="str">
            <v/>
          </cell>
          <cell r="U303" t="str">
            <v/>
          </cell>
          <cell r="V303" t="str">
            <v/>
          </cell>
          <cell r="X303" t="str">
            <v/>
          </cell>
          <cell r="Y303" t="str">
            <v/>
          </cell>
          <cell r="AA303" t="str">
            <v/>
          </cell>
          <cell r="AE303" t="str">
            <v/>
          </cell>
          <cell r="AG303" t="str">
            <v/>
          </cell>
          <cell r="AI303" t="str">
            <v/>
          </cell>
          <cell r="AK303" t="str">
            <v/>
          </cell>
          <cell r="AM303" t="str">
            <v/>
          </cell>
          <cell r="AO303" t="str">
            <v/>
          </cell>
          <cell r="AQ303" t="str">
            <v/>
          </cell>
          <cell r="AS303" t="str">
            <v/>
          </cell>
          <cell r="AU303" t="str">
            <v/>
          </cell>
          <cell r="AW303" t="str">
            <v/>
          </cell>
          <cell r="AY303" t="str">
            <v/>
          </cell>
          <cell r="BM303" t="str">
            <v/>
          </cell>
          <cell r="BO303" t="str">
            <v/>
          </cell>
          <cell r="BQ303" t="str">
            <v/>
          </cell>
          <cell r="BS303" t="str">
            <v/>
          </cell>
          <cell r="BU303" t="str">
            <v/>
          </cell>
          <cell r="BW303" t="str">
            <v/>
          </cell>
          <cell r="BY303" t="str">
            <v/>
          </cell>
          <cell r="CA303" t="str">
            <v/>
          </cell>
          <cell r="CC303" t="str">
            <v/>
          </cell>
          <cell r="CE303" t="str">
            <v/>
          </cell>
          <cell r="CG303" t="str">
            <v/>
          </cell>
          <cell r="CI303" t="str">
            <v/>
          </cell>
          <cell r="CK303" t="str">
            <v/>
          </cell>
          <cell r="CM303" t="str">
            <v/>
          </cell>
        </row>
        <row r="304">
          <cell r="A304" t="str">
            <v/>
          </cell>
          <cell r="D304" t="str">
            <v/>
          </cell>
          <cell r="F304" t="str">
            <v/>
          </cell>
          <cell r="G304" t="str">
            <v/>
          </cell>
          <cell r="I304" t="str">
            <v/>
          </cell>
          <cell r="J304" t="str">
            <v/>
          </cell>
          <cell r="L304" t="str">
            <v/>
          </cell>
          <cell r="M304" t="str">
            <v/>
          </cell>
          <cell r="O304" t="str">
            <v/>
          </cell>
          <cell r="P304" t="str">
            <v/>
          </cell>
          <cell r="R304" t="str">
            <v/>
          </cell>
          <cell r="S304" t="str">
            <v/>
          </cell>
          <cell r="U304" t="str">
            <v/>
          </cell>
          <cell r="V304" t="str">
            <v/>
          </cell>
          <cell r="X304" t="str">
            <v/>
          </cell>
          <cell r="Y304" t="str">
            <v/>
          </cell>
          <cell r="AA304" t="str">
            <v/>
          </cell>
          <cell r="AE304" t="str">
            <v/>
          </cell>
          <cell r="AG304" t="str">
            <v/>
          </cell>
          <cell r="AI304" t="str">
            <v/>
          </cell>
          <cell r="AK304" t="str">
            <v/>
          </cell>
          <cell r="AM304" t="str">
            <v/>
          </cell>
          <cell r="AO304" t="str">
            <v/>
          </cell>
          <cell r="AQ304" t="str">
            <v/>
          </cell>
          <cell r="AS304" t="str">
            <v/>
          </cell>
          <cell r="AU304" t="str">
            <v/>
          </cell>
          <cell r="AW304" t="str">
            <v/>
          </cell>
          <cell r="AY304" t="str">
            <v/>
          </cell>
          <cell r="BM304" t="str">
            <v/>
          </cell>
          <cell r="BO304" t="str">
            <v/>
          </cell>
          <cell r="BQ304" t="str">
            <v/>
          </cell>
          <cell r="BS304" t="str">
            <v/>
          </cell>
          <cell r="BU304" t="str">
            <v/>
          </cell>
          <cell r="BW304" t="str">
            <v/>
          </cell>
          <cell r="BY304" t="str">
            <v/>
          </cell>
          <cell r="CA304" t="str">
            <v/>
          </cell>
          <cell r="CC304" t="str">
            <v/>
          </cell>
          <cell r="CE304" t="str">
            <v/>
          </cell>
          <cell r="CG304" t="str">
            <v/>
          </cell>
          <cell r="CI304" t="str">
            <v/>
          </cell>
          <cell r="CK304" t="str">
            <v/>
          </cell>
          <cell r="CM304" t="str">
            <v/>
          </cell>
        </row>
        <row r="305">
          <cell r="A305" t="str">
            <v/>
          </cell>
          <cell r="D305" t="str">
            <v/>
          </cell>
          <cell r="F305" t="str">
            <v/>
          </cell>
          <cell r="G305" t="str">
            <v/>
          </cell>
          <cell r="I305" t="str">
            <v/>
          </cell>
          <cell r="J305" t="str">
            <v/>
          </cell>
          <cell r="L305" t="str">
            <v/>
          </cell>
          <cell r="M305" t="str">
            <v/>
          </cell>
          <cell r="O305" t="str">
            <v/>
          </cell>
          <cell r="P305" t="str">
            <v/>
          </cell>
          <cell r="R305" t="str">
            <v/>
          </cell>
          <cell r="S305" t="str">
            <v/>
          </cell>
          <cell r="U305" t="str">
            <v/>
          </cell>
          <cell r="V305" t="str">
            <v/>
          </cell>
          <cell r="X305" t="str">
            <v/>
          </cell>
          <cell r="Y305" t="str">
            <v/>
          </cell>
          <cell r="AA305" t="str">
            <v/>
          </cell>
          <cell r="AE305" t="str">
            <v/>
          </cell>
          <cell r="AG305" t="str">
            <v/>
          </cell>
          <cell r="AI305" t="str">
            <v/>
          </cell>
          <cell r="AK305" t="str">
            <v/>
          </cell>
          <cell r="AM305" t="str">
            <v/>
          </cell>
          <cell r="AO305" t="str">
            <v/>
          </cell>
          <cell r="AQ305" t="str">
            <v/>
          </cell>
          <cell r="AS305" t="str">
            <v/>
          </cell>
          <cell r="AU305" t="str">
            <v/>
          </cell>
          <cell r="AW305" t="str">
            <v/>
          </cell>
          <cell r="AY305" t="str">
            <v/>
          </cell>
          <cell r="BM305" t="str">
            <v/>
          </cell>
          <cell r="BO305" t="str">
            <v/>
          </cell>
          <cell r="BQ305" t="str">
            <v/>
          </cell>
          <cell r="BS305" t="str">
            <v/>
          </cell>
          <cell r="BU305" t="str">
            <v/>
          </cell>
          <cell r="BW305" t="str">
            <v/>
          </cell>
          <cell r="BY305" t="str">
            <v/>
          </cell>
          <cell r="CA305" t="str">
            <v/>
          </cell>
          <cell r="CC305" t="str">
            <v/>
          </cell>
          <cell r="CE305" t="str">
            <v/>
          </cell>
          <cell r="CG305" t="str">
            <v/>
          </cell>
          <cell r="CI305" t="str">
            <v/>
          </cell>
          <cell r="CK305" t="str">
            <v/>
          </cell>
          <cell r="CM305" t="str">
            <v/>
          </cell>
        </row>
        <row r="306">
          <cell r="A306" t="str">
            <v/>
          </cell>
          <cell r="D306" t="str">
            <v/>
          </cell>
          <cell r="F306" t="str">
            <v/>
          </cell>
          <cell r="G306" t="str">
            <v/>
          </cell>
          <cell r="I306" t="str">
            <v/>
          </cell>
          <cell r="J306" t="str">
            <v/>
          </cell>
          <cell r="L306" t="str">
            <v/>
          </cell>
          <cell r="M306" t="str">
            <v/>
          </cell>
          <cell r="O306" t="str">
            <v/>
          </cell>
          <cell r="P306" t="str">
            <v/>
          </cell>
          <cell r="R306" t="str">
            <v/>
          </cell>
          <cell r="S306" t="str">
            <v/>
          </cell>
          <cell r="U306" t="str">
            <v/>
          </cell>
          <cell r="V306" t="str">
            <v/>
          </cell>
          <cell r="X306" t="str">
            <v/>
          </cell>
          <cell r="Y306" t="str">
            <v/>
          </cell>
          <cell r="AA306" t="str">
            <v/>
          </cell>
          <cell r="AE306" t="str">
            <v/>
          </cell>
          <cell r="AG306" t="str">
            <v/>
          </cell>
          <cell r="AI306" t="str">
            <v/>
          </cell>
          <cell r="AK306" t="str">
            <v/>
          </cell>
          <cell r="AM306" t="str">
            <v/>
          </cell>
          <cell r="AO306" t="str">
            <v/>
          </cell>
          <cell r="AQ306" t="str">
            <v/>
          </cell>
          <cell r="AS306" t="str">
            <v/>
          </cell>
          <cell r="AU306" t="str">
            <v/>
          </cell>
          <cell r="AW306" t="str">
            <v/>
          </cell>
          <cell r="AY306" t="str">
            <v/>
          </cell>
          <cell r="BM306" t="str">
            <v/>
          </cell>
          <cell r="BO306" t="str">
            <v/>
          </cell>
          <cell r="BQ306" t="str">
            <v/>
          </cell>
          <cell r="BS306" t="str">
            <v/>
          </cell>
          <cell r="BU306" t="str">
            <v/>
          </cell>
          <cell r="BW306" t="str">
            <v/>
          </cell>
          <cell r="BY306" t="str">
            <v/>
          </cell>
          <cell r="CA306" t="str">
            <v/>
          </cell>
          <cell r="CC306" t="str">
            <v/>
          </cell>
          <cell r="CE306" t="str">
            <v/>
          </cell>
          <cell r="CG306" t="str">
            <v/>
          </cell>
          <cell r="CI306" t="str">
            <v/>
          </cell>
          <cell r="CK306" t="str">
            <v/>
          </cell>
          <cell r="CM306" t="str">
            <v/>
          </cell>
        </row>
        <row r="307">
          <cell r="A307" t="str">
            <v/>
          </cell>
          <cell r="D307" t="str">
            <v/>
          </cell>
          <cell r="F307" t="str">
            <v/>
          </cell>
          <cell r="G307" t="str">
            <v/>
          </cell>
          <cell r="I307" t="str">
            <v/>
          </cell>
          <cell r="J307" t="str">
            <v/>
          </cell>
          <cell r="L307" t="str">
            <v/>
          </cell>
          <cell r="M307" t="str">
            <v/>
          </cell>
          <cell r="O307" t="str">
            <v/>
          </cell>
          <cell r="P307" t="str">
            <v/>
          </cell>
          <cell r="R307" t="str">
            <v/>
          </cell>
          <cell r="S307" t="str">
            <v/>
          </cell>
          <cell r="U307" t="str">
            <v/>
          </cell>
          <cell r="V307" t="str">
            <v/>
          </cell>
          <cell r="X307" t="str">
            <v/>
          </cell>
          <cell r="Y307" t="str">
            <v/>
          </cell>
          <cell r="AA307" t="str">
            <v/>
          </cell>
          <cell r="AE307" t="str">
            <v/>
          </cell>
          <cell r="AG307" t="str">
            <v/>
          </cell>
          <cell r="AI307" t="str">
            <v/>
          </cell>
          <cell r="AK307" t="str">
            <v/>
          </cell>
          <cell r="AM307" t="str">
            <v/>
          </cell>
          <cell r="AO307" t="str">
            <v/>
          </cell>
          <cell r="AQ307" t="str">
            <v/>
          </cell>
          <cell r="AS307" t="str">
            <v/>
          </cell>
          <cell r="AU307" t="str">
            <v/>
          </cell>
          <cell r="AW307" t="str">
            <v/>
          </cell>
          <cell r="AY307" t="str">
            <v/>
          </cell>
          <cell r="BM307" t="str">
            <v/>
          </cell>
          <cell r="BO307" t="str">
            <v/>
          </cell>
          <cell r="BQ307" t="str">
            <v/>
          </cell>
          <cell r="BS307" t="str">
            <v/>
          </cell>
          <cell r="BU307" t="str">
            <v/>
          </cell>
          <cell r="BW307" t="str">
            <v/>
          </cell>
          <cell r="BY307" t="str">
            <v/>
          </cell>
          <cell r="CA307" t="str">
            <v/>
          </cell>
          <cell r="CC307" t="str">
            <v/>
          </cell>
          <cell r="CE307" t="str">
            <v/>
          </cell>
          <cell r="CG307" t="str">
            <v/>
          </cell>
          <cell r="CI307" t="str">
            <v/>
          </cell>
          <cell r="CK307" t="str">
            <v/>
          </cell>
          <cell r="CM307" t="str">
            <v/>
          </cell>
        </row>
        <row r="308">
          <cell r="A308" t="str">
            <v/>
          </cell>
          <cell r="D308" t="str">
            <v/>
          </cell>
          <cell r="F308" t="str">
            <v/>
          </cell>
          <cell r="G308" t="str">
            <v/>
          </cell>
          <cell r="I308" t="str">
            <v/>
          </cell>
          <cell r="J308" t="str">
            <v/>
          </cell>
          <cell r="L308" t="str">
            <v/>
          </cell>
          <cell r="M308" t="str">
            <v/>
          </cell>
          <cell r="O308" t="str">
            <v/>
          </cell>
          <cell r="P308" t="str">
            <v/>
          </cell>
          <cell r="R308" t="str">
            <v/>
          </cell>
          <cell r="S308" t="str">
            <v/>
          </cell>
          <cell r="U308" t="str">
            <v/>
          </cell>
          <cell r="V308" t="str">
            <v/>
          </cell>
          <cell r="X308" t="str">
            <v/>
          </cell>
          <cell r="Y308" t="str">
            <v/>
          </cell>
          <cell r="AA308" t="str">
            <v/>
          </cell>
          <cell r="AE308" t="str">
            <v/>
          </cell>
          <cell r="AG308" t="str">
            <v/>
          </cell>
          <cell r="AI308" t="str">
            <v/>
          </cell>
          <cell r="AK308" t="str">
            <v/>
          </cell>
          <cell r="AM308" t="str">
            <v/>
          </cell>
          <cell r="AO308" t="str">
            <v/>
          </cell>
          <cell r="AQ308" t="str">
            <v/>
          </cell>
          <cell r="AS308" t="str">
            <v/>
          </cell>
          <cell r="AU308" t="str">
            <v/>
          </cell>
          <cell r="AW308" t="str">
            <v/>
          </cell>
          <cell r="AY308" t="str">
            <v/>
          </cell>
          <cell r="BM308" t="str">
            <v/>
          </cell>
          <cell r="BO308" t="str">
            <v/>
          </cell>
          <cell r="BQ308" t="str">
            <v/>
          </cell>
          <cell r="BS308" t="str">
            <v/>
          </cell>
          <cell r="BU308" t="str">
            <v/>
          </cell>
          <cell r="BW308" t="str">
            <v/>
          </cell>
          <cell r="BY308" t="str">
            <v/>
          </cell>
          <cell r="CA308" t="str">
            <v/>
          </cell>
          <cell r="CC308" t="str">
            <v/>
          </cell>
          <cell r="CE308" t="str">
            <v/>
          </cell>
          <cell r="CG308" t="str">
            <v/>
          </cell>
          <cell r="CI308" t="str">
            <v/>
          </cell>
          <cell r="CK308" t="str">
            <v/>
          </cell>
          <cell r="CM308" t="str">
            <v/>
          </cell>
        </row>
        <row r="309">
          <cell r="A309" t="str">
            <v/>
          </cell>
          <cell r="D309" t="str">
            <v/>
          </cell>
          <cell r="F309" t="str">
            <v/>
          </cell>
          <cell r="G309" t="str">
            <v/>
          </cell>
          <cell r="I309" t="str">
            <v/>
          </cell>
          <cell r="J309" t="str">
            <v/>
          </cell>
          <cell r="L309" t="str">
            <v/>
          </cell>
          <cell r="M309" t="str">
            <v/>
          </cell>
          <cell r="O309" t="str">
            <v/>
          </cell>
          <cell r="P309" t="str">
            <v/>
          </cell>
          <cell r="R309" t="str">
            <v/>
          </cell>
          <cell r="S309" t="str">
            <v/>
          </cell>
          <cell r="U309" t="str">
            <v/>
          </cell>
          <cell r="V309" t="str">
            <v/>
          </cell>
          <cell r="X309" t="str">
            <v/>
          </cell>
          <cell r="Y309" t="str">
            <v/>
          </cell>
          <cell r="AA309" t="str">
            <v/>
          </cell>
          <cell r="AE309" t="str">
            <v/>
          </cell>
          <cell r="AG309" t="str">
            <v/>
          </cell>
          <cell r="AI309" t="str">
            <v/>
          </cell>
          <cell r="AK309" t="str">
            <v/>
          </cell>
          <cell r="AM309" t="str">
            <v/>
          </cell>
          <cell r="AO309" t="str">
            <v/>
          </cell>
          <cell r="AQ309" t="str">
            <v/>
          </cell>
          <cell r="AS309" t="str">
            <v/>
          </cell>
          <cell r="AU309" t="str">
            <v/>
          </cell>
          <cell r="AW309" t="str">
            <v/>
          </cell>
          <cell r="AY309" t="str">
            <v/>
          </cell>
          <cell r="BM309" t="str">
            <v/>
          </cell>
          <cell r="BO309" t="str">
            <v/>
          </cell>
          <cell r="BQ309" t="str">
            <v/>
          </cell>
          <cell r="BS309" t="str">
            <v/>
          </cell>
          <cell r="BU309" t="str">
            <v/>
          </cell>
          <cell r="BW309" t="str">
            <v/>
          </cell>
          <cell r="BY309" t="str">
            <v/>
          </cell>
          <cell r="CA309" t="str">
            <v/>
          </cell>
          <cell r="CC309" t="str">
            <v/>
          </cell>
          <cell r="CE309" t="str">
            <v/>
          </cell>
          <cell r="CG309" t="str">
            <v/>
          </cell>
          <cell r="CI309" t="str">
            <v/>
          </cell>
          <cell r="CK309" t="str">
            <v/>
          </cell>
          <cell r="CM309" t="str">
            <v/>
          </cell>
        </row>
        <row r="310">
          <cell r="A310" t="str">
            <v/>
          </cell>
          <cell r="D310" t="str">
            <v/>
          </cell>
          <cell r="F310" t="str">
            <v/>
          </cell>
          <cell r="G310" t="str">
            <v/>
          </cell>
          <cell r="I310" t="str">
            <v/>
          </cell>
          <cell r="J310" t="str">
            <v/>
          </cell>
          <cell r="L310" t="str">
            <v/>
          </cell>
          <cell r="M310" t="str">
            <v/>
          </cell>
          <cell r="O310" t="str">
            <v/>
          </cell>
          <cell r="P310" t="str">
            <v/>
          </cell>
          <cell r="R310" t="str">
            <v/>
          </cell>
          <cell r="S310" t="str">
            <v/>
          </cell>
          <cell r="U310" t="str">
            <v/>
          </cell>
          <cell r="V310" t="str">
            <v/>
          </cell>
          <cell r="X310" t="str">
            <v/>
          </cell>
          <cell r="Y310" t="str">
            <v/>
          </cell>
          <cell r="AA310" t="str">
            <v/>
          </cell>
          <cell r="AE310" t="str">
            <v/>
          </cell>
          <cell r="AG310" t="str">
            <v/>
          </cell>
          <cell r="AI310" t="str">
            <v/>
          </cell>
          <cell r="AK310" t="str">
            <v/>
          </cell>
          <cell r="AM310" t="str">
            <v/>
          </cell>
          <cell r="AO310" t="str">
            <v/>
          </cell>
          <cell r="AQ310" t="str">
            <v/>
          </cell>
          <cell r="AS310" t="str">
            <v/>
          </cell>
          <cell r="AU310" t="str">
            <v/>
          </cell>
          <cell r="AW310" t="str">
            <v/>
          </cell>
          <cell r="AY310" t="str">
            <v/>
          </cell>
          <cell r="BM310" t="str">
            <v/>
          </cell>
          <cell r="BO310" t="str">
            <v/>
          </cell>
          <cell r="BQ310" t="str">
            <v/>
          </cell>
          <cell r="BS310" t="str">
            <v/>
          </cell>
          <cell r="BU310" t="str">
            <v/>
          </cell>
          <cell r="BW310" t="str">
            <v/>
          </cell>
          <cell r="BY310" t="str">
            <v/>
          </cell>
          <cell r="CA310" t="str">
            <v/>
          </cell>
          <cell r="CC310" t="str">
            <v/>
          </cell>
          <cell r="CE310" t="str">
            <v/>
          </cell>
          <cell r="CG310" t="str">
            <v/>
          </cell>
          <cell r="CI310" t="str">
            <v/>
          </cell>
          <cell r="CK310" t="str">
            <v/>
          </cell>
          <cell r="CM310" t="str">
            <v/>
          </cell>
        </row>
        <row r="311">
          <cell r="A311" t="str">
            <v/>
          </cell>
          <cell r="D311" t="str">
            <v/>
          </cell>
          <cell r="F311" t="str">
            <v/>
          </cell>
          <cell r="G311" t="str">
            <v/>
          </cell>
          <cell r="I311" t="str">
            <v/>
          </cell>
          <cell r="J311" t="str">
            <v/>
          </cell>
          <cell r="L311" t="str">
            <v/>
          </cell>
          <cell r="M311" t="str">
            <v/>
          </cell>
          <cell r="O311" t="str">
            <v/>
          </cell>
          <cell r="P311" t="str">
            <v/>
          </cell>
          <cell r="R311" t="str">
            <v/>
          </cell>
          <cell r="S311" t="str">
            <v/>
          </cell>
          <cell r="U311" t="str">
            <v/>
          </cell>
          <cell r="V311" t="str">
            <v/>
          </cell>
          <cell r="X311" t="str">
            <v/>
          </cell>
          <cell r="Y311" t="str">
            <v/>
          </cell>
          <cell r="AA311" t="str">
            <v/>
          </cell>
          <cell r="AE311" t="str">
            <v/>
          </cell>
          <cell r="AG311" t="str">
            <v/>
          </cell>
          <cell r="AI311" t="str">
            <v/>
          </cell>
          <cell r="AK311" t="str">
            <v/>
          </cell>
          <cell r="AM311" t="str">
            <v/>
          </cell>
          <cell r="AO311" t="str">
            <v/>
          </cell>
          <cell r="AQ311" t="str">
            <v/>
          </cell>
          <cell r="AS311" t="str">
            <v/>
          </cell>
          <cell r="AU311" t="str">
            <v/>
          </cell>
          <cell r="AW311" t="str">
            <v/>
          </cell>
          <cell r="AY311" t="str">
            <v/>
          </cell>
          <cell r="BM311" t="str">
            <v/>
          </cell>
          <cell r="BO311" t="str">
            <v/>
          </cell>
          <cell r="BQ311" t="str">
            <v/>
          </cell>
          <cell r="BS311" t="str">
            <v/>
          </cell>
          <cell r="BU311" t="str">
            <v/>
          </cell>
          <cell r="BW311" t="str">
            <v/>
          </cell>
          <cell r="BY311" t="str">
            <v/>
          </cell>
          <cell r="CA311" t="str">
            <v/>
          </cell>
          <cell r="CC311" t="str">
            <v/>
          </cell>
          <cell r="CE311" t="str">
            <v/>
          </cell>
          <cell r="CG311" t="str">
            <v/>
          </cell>
          <cell r="CI311" t="str">
            <v/>
          </cell>
          <cell r="CK311" t="str">
            <v/>
          </cell>
          <cell r="CM311" t="str">
            <v/>
          </cell>
        </row>
        <row r="312">
          <cell r="A312" t="str">
            <v/>
          </cell>
          <cell r="D312" t="str">
            <v/>
          </cell>
          <cell r="F312" t="str">
            <v/>
          </cell>
          <cell r="G312" t="str">
            <v/>
          </cell>
          <cell r="I312" t="str">
            <v/>
          </cell>
          <cell r="J312" t="str">
            <v/>
          </cell>
          <cell r="L312" t="str">
            <v/>
          </cell>
          <cell r="M312" t="str">
            <v/>
          </cell>
          <cell r="O312" t="str">
            <v/>
          </cell>
          <cell r="P312" t="str">
            <v/>
          </cell>
          <cell r="R312" t="str">
            <v/>
          </cell>
          <cell r="S312" t="str">
            <v/>
          </cell>
          <cell r="U312" t="str">
            <v/>
          </cell>
          <cell r="V312" t="str">
            <v/>
          </cell>
          <cell r="X312" t="str">
            <v/>
          </cell>
          <cell r="Y312" t="str">
            <v/>
          </cell>
          <cell r="AA312" t="str">
            <v/>
          </cell>
          <cell r="AE312" t="str">
            <v/>
          </cell>
          <cell r="AG312" t="str">
            <v/>
          </cell>
          <cell r="AI312" t="str">
            <v/>
          </cell>
          <cell r="AK312" t="str">
            <v/>
          </cell>
          <cell r="AM312" t="str">
            <v/>
          </cell>
          <cell r="AO312" t="str">
            <v/>
          </cell>
          <cell r="AQ312" t="str">
            <v/>
          </cell>
          <cell r="AS312" t="str">
            <v/>
          </cell>
          <cell r="AU312" t="str">
            <v/>
          </cell>
          <cell r="AW312" t="str">
            <v/>
          </cell>
          <cell r="AY312" t="str">
            <v/>
          </cell>
          <cell r="BM312" t="str">
            <v/>
          </cell>
          <cell r="BO312" t="str">
            <v/>
          </cell>
          <cell r="BQ312" t="str">
            <v/>
          </cell>
          <cell r="BS312" t="str">
            <v/>
          </cell>
          <cell r="BU312" t="str">
            <v/>
          </cell>
          <cell r="BW312" t="str">
            <v/>
          </cell>
          <cell r="BY312" t="str">
            <v/>
          </cell>
          <cell r="CA312" t="str">
            <v/>
          </cell>
          <cell r="CC312" t="str">
            <v/>
          </cell>
          <cell r="CE312" t="str">
            <v/>
          </cell>
          <cell r="CG312" t="str">
            <v/>
          </cell>
          <cell r="CI312" t="str">
            <v/>
          </cell>
          <cell r="CK312" t="str">
            <v/>
          </cell>
          <cell r="CM312" t="str">
            <v/>
          </cell>
        </row>
        <row r="313">
          <cell r="A313" t="str">
            <v/>
          </cell>
          <cell r="D313" t="str">
            <v/>
          </cell>
          <cell r="F313" t="str">
            <v/>
          </cell>
          <cell r="G313" t="str">
            <v/>
          </cell>
          <cell r="I313" t="str">
            <v/>
          </cell>
          <cell r="J313" t="str">
            <v/>
          </cell>
          <cell r="L313" t="str">
            <v/>
          </cell>
          <cell r="M313" t="str">
            <v/>
          </cell>
          <cell r="O313" t="str">
            <v/>
          </cell>
          <cell r="P313" t="str">
            <v/>
          </cell>
          <cell r="R313" t="str">
            <v/>
          </cell>
          <cell r="S313" t="str">
            <v/>
          </cell>
          <cell r="U313" t="str">
            <v/>
          </cell>
          <cell r="V313" t="str">
            <v/>
          </cell>
          <cell r="X313" t="str">
            <v/>
          </cell>
          <cell r="Y313" t="str">
            <v/>
          </cell>
          <cell r="AA313" t="str">
            <v/>
          </cell>
          <cell r="AE313" t="str">
            <v/>
          </cell>
          <cell r="AG313" t="str">
            <v/>
          </cell>
          <cell r="AI313" t="str">
            <v/>
          </cell>
          <cell r="AK313" t="str">
            <v/>
          </cell>
          <cell r="AM313" t="str">
            <v/>
          </cell>
          <cell r="AO313" t="str">
            <v/>
          </cell>
          <cell r="AQ313" t="str">
            <v/>
          </cell>
          <cell r="AS313" t="str">
            <v/>
          </cell>
          <cell r="AU313" t="str">
            <v/>
          </cell>
          <cell r="AW313" t="str">
            <v/>
          </cell>
          <cell r="AY313" t="str">
            <v/>
          </cell>
          <cell r="BM313" t="str">
            <v/>
          </cell>
          <cell r="BO313" t="str">
            <v/>
          </cell>
          <cell r="BQ313" t="str">
            <v/>
          </cell>
          <cell r="BS313" t="str">
            <v/>
          </cell>
          <cell r="BU313" t="str">
            <v/>
          </cell>
          <cell r="BW313" t="str">
            <v/>
          </cell>
          <cell r="BY313" t="str">
            <v/>
          </cell>
          <cell r="CA313" t="str">
            <v/>
          </cell>
          <cell r="CC313" t="str">
            <v/>
          </cell>
          <cell r="CE313" t="str">
            <v/>
          </cell>
          <cell r="CG313" t="str">
            <v/>
          </cell>
          <cell r="CI313" t="str">
            <v/>
          </cell>
          <cell r="CK313" t="str">
            <v/>
          </cell>
          <cell r="CM313" t="str">
            <v/>
          </cell>
        </row>
        <row r="314">
          <cell r="A314" t="str">
            <v/>
          </cell>
          <cell r="D314" t="str">
            <v/>
          </cell>
          <cell r="F314" t="str">
            <v/>
          </cell>
          <cell r="G314" t="str">
            <v/>
          </cell>
          <cell r="I314" t="str">
            <v/>
          </cell>
          <cell r="J314" t="str">
            <v/>
          </cell>
          <cell r="L314" t="str">
            <v/>
          </cell>
          <cell r="M314" t="str">
            <v/>
          </cell>
          <cell r="O314" t="str">
            <v/>
          </cell>
          <cell r="P314" t="str">
            <v/>
          </cell>
          <cell r="R314" t="str">
            <v/>
          </cell>
          <cell r="S314" t="str">
            <v/>
          </cell>
          <cell r="U314" t="str">
            <v/>
          </cell>
          <cell r="V314" t="str">
            <v/>
          </cell>
          <cell r="X314" t="str">
            <v/>
          </cell>
          <cell r="Y314" t="str">
            <v/>
          </cell>
          <cell r="AA314" t="str">
            <v/>
          </cell>
          <cell r="AE314" t="str">
            <v/>
          </cell>
          <cell r="AG314" t="str">
            <v/>
          </cell>
          <cell r="AI314" t="str">
            <v/>
          </cell>
          <cell r="AK314" t="str">
            <v/>
          </cell>
          <cell r="AM314" t="str">
            <v/>
          </cell>
          <cell r="AO314" t="str">
            <v/>
          </cell>
          <cell r="AQ314" t="str">
            <v/>
          </cell>
          <cell r="AS314" t="str">
            <v/>
          </cell>
          <cell r="AU314" t="str">
            <v/>
          </cell>
          <cell r="AW314" t="str">
            <v/>
          </cell>
          <cell r="AY314" t="str">
            <v/>
          </cell>
          <cell r="BM314" t="str">
            <v/>
          </cell>
          <cell r="BO314" t="str">
            <v/>
          </cell>
          <cell r="BQ314" t="str">
            <v/>
          </cell>
          <cell r="BS314" t="str">
            <v/>
          </cell>
          <cell r="BU314" t="str">
            <v/>
          </cell>
          <cell r="BW314" t="str">
            <v/>
          </cell>
          <cell r="BY314" t="str">
            <v/>
          </cell>
          <cell r="CA314" t="str">
            <v/>
          </cell>
          <cell r="CC314" t="str">
            <v/>
          </cell>
          <cell r="CE314" t="str">
            <v/>
          </cell>
          <cell r="CG314" t="str">
            <v/>
          </cell>
          <cell r="CI314" t="str">
            <v/>
          </cell>
          <cell r="CK314" t="str">
            <v/>
          </cell>
          <cell r="CM314" t="str">
            <v/>
          </cell>
        </row>
        <row r="315">
          <cell r="A315" t="str">
            <v/>
          </cell>
          <cell r="D315" t="str">
            <v/>
          </cell>
          <cell r="F315" t="str">
            <v/>
          </cell>
          <cell r="G315" t="str">
            <v/>
          </cell>
          <cell r="I315" t="str">
            <v/>
          </cell>
          <cell r="J315" t="str">
            <v/>
          </cell>
          <cell r="L315" t="str">
            <v/>
          </cell>
          <cell r="M315" t="str">
            <v/>
          </cell>
          <cell r="O315" t="str">
            <v/>
          </cell>
          <cell r="P315" t="str">
            <v/>
          </cell>
          <cell r="R315" t="str">
            <v/>
          </cell>
          <cell r="S315" t="str">
            <v/>
          </cell>
          <cell r="U315" t="str">
            <v/>
          </cell>
          <cell r="V315" t="str">
            <v/>
          </cell>
          <cell r="X315" t="str">
            <v/>
          </cell>
          <cell r="Y315" t="str">
            <v/>
          </cell>
          <cell r="AA315" t="str">
            <v/>
          </cell>
          <cell r="AE315" t="str">
            <v/>
          </cell>
          <cell r="AG315" t="str">
            <v/>
          </cell>
          <cell r="AI315" t="str">
            <v/>
          </cell>
          <cell r="AK315" t="str">
            <v/>
          </cell>
          <cell r="AM315" t="str">
            <v/>
          </cell>
          <cell r="AO315" t="str">
            <v/>
          </cell>
          <cell r="AQ315" t="str">
            <v/>
          </cell>
          <cell r="AS315" t="str">
            <v/>
          </cell>
          <cell r="AU315" t="str">
            <v/>
          </cell>
          <cell r="AW315" t="str">
            <v/>
          </cell>
          <cell r="AY315" t="str">
            <v/>
          </cell>
          <cell r="BM315" t="str">
            <v/>
          </cell>
          <cell r="BO315" t="str">
            <v/>
          </cell>
          <cell r="BQ315" t="str">
            <v/>
          </cell>
          <cell r="BS315" t="str">
            <v/>
          </cell>
          <cell r="BU315" t="str">
            <v/>
          </cell>
          <cell r="BW315" t="str">
            <v/>
          </cell>
          <cell r="BY315" t="str">
            <v/>
          </cell>
          <cell r="CA315" t="str">
            <v/>
          </cell>
          <cell r="CC315" t="str">
            <v/>
          </cell>
          <cell r="CE315" t="str">
            <v/>
          </cell>
          <cell r="CG315" t="str">
            <v/>
          </cell>
          <cell r="CI315" t="str">
            <v/>
          </cell>
          <cell r="CK315" t="str">
            <v/>
          </cell>
          <cell r="CM315" t="str">
            <v/>
          </cell>
        </row>
        <row r="316">
          <cell r="A316" t="str">
            <v/>
          </cell>
          <cell r="D316" t="str">
            <v/>
          </cell>
          <cell r="F316" t="str">
            <v/>
          </cell>
          <cell r="G316" t="str">
            <v/>
          </cell>
          <cell r="I316" t="str">
            <v/>
          </cell>
          <cell r="J316" t="str">
            <v/>
          </cell>
          <cell r="L316" t="str">
            <v/>
          </cell>
          <cell r="M316" t="str">
            <v/>
          </cell>
          <cell r="O316" t="str">
            <v/>
          </cell>
          <cell r="P316" t="str">
            <v/>
          </cell>
          <cell r="R316" t="str">
            <v/>
          </cell>
          <cell r="S316" t="str">
            <v/>
          </cell>
          <cell r="U316" t="str">
            <v/>
          </cell>
          <cell r="V316" t="str">
            <v/>
          </cell>
          <cell r="X316" t="str">
            <v/>
          </cell>
          <cell r="Y316" t="str">
            <v/>
          </cell>
          <cell r="AA316" t="str">
            <v/>
          </cell>
          <cell r="AE316" t="str">
            <v/>
          </cell>
          <cell r="AG316" t="str">
            <v/>
          </cell>
          <cell r="AI316" t="str">
            <v/>
          </cell>
          <cell r="AK316" t="str">
            <v/>
          </cell>
          <cell r="AM316" t="str">
            <v/>
          </cell>
          <cell r="AO316" t="str">
            <v/>
          </cell>
          <cell r="AQ316" t="str">
            <v/>
          </cell>
          <cell r="AS316" t="str">
            <v/>
          </cell>
          <cell r="AU316" t="str">
            <v/>
          </cell>
          <cell r="AW316" t="str">
            <v/>
          </cell>
          <cell r="AY316" t="str">
            <v/>
          </cell>
          <cell r="BM316" t="str">
            <v/>
          </cell>
          <cell r="BO316" t="str">
            <v/>
          </cell>
          <cell r="BQ316" t="str">
            <v/>
          </cell>
          <cell r="BS316" t="str">
            <v/>
          </cell>
          <cell r="BU316" t="str">
            <v/>
          </cell>
          <cell r="BW316" t="str">
            <v/>
          </cell>
          <cell r="BY316" t="str">
            <v/>
          </cell>
          <cell r="CA316" t="str">
            <v/>
          </cell>
          <cell r="CC316" t="str">
            <v/>
          </cell>
          <cell r="CE316" t="str">
            <v/>
          </cell>
          <cell r="CG316" t="str">
            <v/>
          </cell>
          <cell r="CI316" t="str">
            <v/>
          </cell>
          <cell r="CK316" t="str">
            <v/>
          </cell>
          <cell r="CM316" t="str">
            <v/>
          </cell>
        </row>
        <row r="317">
          <cell r="A317" t="str">
            <v/>
          </cell>
          <cell r="D317" t="str">
            <v/>
          </cell>
          <cell r="F317" t="str">
            <v/>
          </cell>
          <cell r="G317" t="str">
            <v/>
          </cell>
          <cell r="I317" t="str">
            <v/>
          </cell>
          <cell r="J317" t="str">
            <v/>
          </cell>
          <cell r="L317" t="str">
            <v/>
          </cell>
          <cell r="M317" t="str">
            <v/>
          </cell>
          <cell r="O317" t="str">
            <v/>
          </cell>
          <cell r="P317" t="str">
            <v/>
          </cell>
          <cell r="R317" t="str">
            <v/>
          </cell>
          <cell r="S317" t="str">
            <v/>
          </cell>
          <cell r="U317" t="str">
            <v/>
          </cell>
          <cell r="V317" t="str">
            <v/>
          </cell>
          <cell r="X317" t="str">
            <v/>
          </cell>
          <cell r="Y317" t="str">
            <v/>
          </cell>
          <cell r="AA317" t="str">
            <v/>
          </cell>
          <cell r="AE317" t="str">
            <v/>
          </cell>
          <cell r="AG317" t="str">
            <v/>
          </cell>
          <cell r="AI317" t="str">
            <v/>
          </cell>
          <cell r="AK317" t="str">
            <v/>
          </cell>
          <cell r="AM317" t="str">
            <v/>
          </cell>
          <cell r="AO317" t="str">
            <v/>
          </cell>
          <cell r="AQ317" t="str">
            <v/>
          </cell>
          <cell r="AS317" t="str">
            <v/>
          </cell>
          <cell r="AU317" t="str">
            <v/>
          </cell>
          <cell r="AW317" t="str">
            <v/>
          </cell>
          <cell r="AY317" t="str">
            <v/>
          </cell>
          <cell r="BM317" t="str">
            <v/>
          </cell>
          <cell r="BO317" t="str">
            <v/>
          </cell>
          <cell r="BQ317" t="str">
            <v/>
          </cell>
          <cell r="BS317" t="str">
            <v/>
          </cell>
          <cell r="BU317" t="str">
            <v/>
          </cell>
          <cell r="BW317" t="str">
            <v/>
          </cell>
          <cell r="BY317" t="str">
            <v/>
          </cell>
          <cell r="CA317" t="str">
            <v/>
          </cell>
          <cell r="CC317" t="str">
            <v/>
          </cell>
          <cell r="CE317" t="str">
            <v/>
          </cell>
          <cell r="CG317" t="str">
            <v/>
          </cell>
          <cell r="CI317" t="str">
            <v/>
          </cell>
          <cell r="CK317" t="str">
            <v/>
          </cell>
          <cell r="CM317" t="str">
            <v/>
          </cell>
        </row>
        <row r="318">
          <cell r="A318" t="str">
            <v/>
          </cell>
          <cell r="D318" t="str">
            <v/>
          </cell>
          <cell r="F318" t="str">
            <v/>
          </cell>
          <cell r="G318" t="str">
            <v/>
          </cell>
          <cell r="I318" t="str">
            <v/>
          </cell>
          <cell r="J318" t="str">
            <v/>
          </cell>
          <cell r="L318" t="str">
            <v/>
          </cell>
          <cell r="M318" t="str">
            <v/>
          </cell>
          <cell r="O318" t="str">
            <v/>
          </cell>
          <cell r="P318" t="str">
            <v/>
          </cell>
          <cell r="R318" t="str">
            <v/>
          </cell>
          <cell r="S318" t="str">
            <v/>
          </cell>
          <cell r="U318" t="str">
            <v/>
          </cell>
          <cell r="V318" t="str">
            <v/>
          </cell>
          <cell r="X318" t="str">
            <v/>
          </cell>
          <cell r="Y318" t="str">
            <v/>
          </cell>
          <cell r="AA318" t="str">
            <v/>
          </cell>
          <cell r="AE318" t="str">
            <v/>
          </cell>
          <cell r="AG318" t="str">
            <v/>
          </cell>
          <cell r="AI318" t="str">
            <v/>
          </cell>
          <cell r="AK318" t="str">
            <v/>
          </cell>
          <cell r="AM318" t="str">
            <v/>
          </cell>
          <cell r="AO318" t="str">
            <v/>
          </cell>
          <cell r="AQ318" t="str">
            <v/>
          </cell>
          <cell r="AS318" t="str">
            <v/>
          </cell>
          <cell r="AU318" t="str">
            <v/>
          </cell>
          <cell r="AW318" t="str">
            <v/>
          </cell>
          <cell r="AY318" t="str">
            <v/>
          </cell>
          <cell r="BM318" t="str">
            <v/>
          </cell>
          <cell r="BO318" t="str">
            <v/>
          </cell>
          <cell r="BQ318" t="str">
            <v/>
          </cell>
          <cell r="BS318" t="str">
            <v/>
          </cell>
          <cell r="BU318" t="str">
            <v/>
          </cell>
          <cell r="BW318" t="str">
            <v/>
          </cell>
          <cell r="BY318" t="str">
            <v/>
          </cell>
          <cell r="CA318" t="str">
            <v/>
          </cell>
          <cell r="CC318" t="str">
            <v/>
          </cell>
          <cell r="CE318" t="str">
            <v/>
          </cell>
          <cell r="CG318" t="str">
            <v/>
          </cell>
          <cell r="CI318" t="str">
            <v/>
          </cell>
          <cell r="CK318" t="str">
            <v/>
          </cell>
          <cell r="CM318" t="str">
            <v/>
          </cell>
        </row>
        <row r="319">
          <cell r="A319" t="str">
            <v/>
          </cell>
          <cell r="D319" t="str">
            <v/>
          </cell>
          <cell r="F319" t="str">
            <v/>
          </cell>
          <cell r="G319" t="str">
            <v/>
          </cell>
          <cell r="I319" t="str">
            <v/>
          </cell>
          <cell r="J319" t="str">
            <v/>
          </cell>
          <cell r="L319" t="str">
            <v/>
          </cell>
          <cell r="M319" t="str">
            <v/>
          </cell>
          <cell r="O319" t="str">
            <v/>
          </cell>
          <cell r="P319" t="str">
            <v/>
          </cell>
          <cell r="R319" t="str">
            <v/>
          </cell>
          <cell r="S319" t="str">
            <v/>
          </cell>
          <cell r="U319" t="str">
            <v/>
          </cell>
          <cell r="V319" t="str">
            <v/>
          </cell>
          <cell r="X319" t="str">
            <v/>
          </cell>
          <cell r="Y319" t="str">
            <v/>
          </cell>
          <cell r="AA319" t="str">
            <v/>
          </cell>
          <cell r="AE319" t="str">
            <v/>
          </cell>
          <cell r="AG319" t="str">
            <v/>
          </cell>
          <cell r="AI319" t="str">
            <v/>
          </cell>
          <cell r="AK319" t="str">
            <v/>
          </cell>
          <cell r="AM319" t="str">
            <v/>
          </cell>
          <cell r="AO319" t="str">
            <v/>
          </cell>
          <cell r="AQ319" t="str">
            <v/>
          </cell>
          <cell r="AS319" t="str">
            <v/>
          </cell>
          <cell r="AU319" t="str">
            <v/>
          </cell>
          <cell r="AW319" t="str">
            <v/>
          </cell>
          <cell r="AY319" t="str">
            <v/>
          </cell>
          <cell r="BM319" t="str">
            <v/>
          </cell>
          <cell r="BO319" t="str">
            <v/>
          </cell>
          <cell r="BQ319" t="str">
            <v/>
          </cell>
          <cell r="BS319" t="str">
            <v/>
          </cell>
          <cell r="BU319" t="str">
            <v/>
          </cell>
          <cell r="BW319" t="str">
            <v/>
          </cell>
          <cell r="BY319" t="str">
            <v/>
          </cell>
          <cell r="CA319" t="str">
            <v/>
          </cell>
          <cell r="CC319" t="str">
            <v/>
          </cell>
          <cell r="CE319" t="str">
            <v/>
          </cell>
          <cell r="CG319" t="str">
            <v/>
          </cell>
          <cell r="CI319" t="str">
            <v/>
          </cell>
          <cell r="CK319" t="str">
            <v/>
          </cell>
          <cell r="CM319" t="str">
            <v/>
          </cell>
        </row>
        <row r="320">
          <cell r="A320" t="str">
            <v/>
          </cell>
          <cell r="D320" t="str">
            <v/>
          </cell>
          <cell r="F320" t="str">
            <v/>
          </cell>
          <cell r="G320" t="str">
            <v/>
          </cell>
          <cell r="I320" t="str">
            <v/>
          </cell>
          <cell r="J320" t="str">
            <v/>
          </cell>
          <cell r="L320" t="str">
            <v/>
          </cell>
          <cell r="M320" t="str">
            <v/>
          </cell>
          <cell r="O320" t="str">
            <v/>
          </cell>
          <cell r="P320" t="str">
            <v/>
          </cell>
          <cell r="R320" t="str">
            <v/>
          </cell>
          <cell r="S320" t="str">
            <v/>
          </cell>
          <cell r="U320" t="str">
            <v/>
          </cell>
          <cell r="V320" t="str">
            <v/>
          </cell>
          <cell r="X320" t="str">
            <v/>
          </cell>
          <cell r="Y320" t="str">
            <v/>
          </cell>
          <cell r="AA320" t="str">
            <v/>
          </cell>
          <cell r="AE320" t="str">
            <v/>
          </cell>
          <cell r="AG320" t="str">
            <v/>
          </cell>
          <cell r="AI320" t="str">
            <v/>
          </cell>
          <cell r="AK320" t="str">
            <v/>
          </cell>
          <cell r="AM320" t="str">
            <v/>
          </cell>
          <cell r="AO320" t="str">
            <v/>
          </cell>
          <cell r="AQ320" t="str">
            <v/>
          </cell>
          <cell r="AS320" t="str">
            <v/>
          </cell>
          <cell r="AU320" t="str">
            <v/>
          </cell>
          <cell r="AW320" t="str">
            <v/>
          </cell>
          <cell r="AY320" t="str">
            <v/>
          </cell>
          <cell r="BM320" t="str">
            <v/>
          </cell>
          <cell r="BO320" t="str">
            <v/>
          </cell>
          <cell r="BQ320" t="str">
            <v/>
          </cell>
          <cell r="BS320" t="str">
            <v/>
          </cell>
          <cell r="BU320" t="str">
            <v/>
          </cell>
          <cell r="BW320" t="str">
            <v/>
          </cell>
          <cell r="BY320" t="str">
            <v/>
          </cell>
          <cell r="CA320" t="str">
            <v/>
          </cell>
          <cell r="CC320" t="str">
            <v/>
          </cell>
          <cell r="CE320" t="str">
            <v/>
          </cell>
          <cell r="CG320" t="str">
            <v/>
          </cell>
          <cell r="CI320" t="str">
            <v/>
          </cell>
          <cell r="CK320" t="str">
            <v/>
          </cell>
          <cell r="CM320" t="str">
            <v/>
          </cell>
        </row>
        <row r="321">
          <cell r="A321" t="str">
            <v/>
          </cell>
          <cell r="D321" t="str">
            <v/>
          </cell>
          <cell r="F321" t="str">
            <v/>
          </cell>
          <cell r="G321" t="str">
            <v/>
          </cell>
          <cell r="I321" t="str">
            <v/>
          </cell>
          <cell r="J321" t="str">
            <v/>
          </cell>
          <cell r="L321" t="str">
            <v/>
          </cell>
          <cell r="M321" t="str">
            <v/>
          </cell>
          <cell r="O321" t="str">
            <v/>
          </cell>
          <cell r="P321" t="str">
            <v/>
          </cell>
          <cell r="R321" t="str">
            <v/>
          </cell>
          <cell r="S321" t="str">
            <v/>
          </cell>
          <cell r="U321" t="str">
            <v/>
          </cell>
          <cell r="V321" t="str">
            <v/>
          </cell>
          <cell r="X321" t="str">
            <v/>
          </cell>
          <cell r="Y321" t="str">
            <v/>
          </cell>
          <cell r="AA321" t="str">
            <v/>
          </cell>
          <cell r="AE321" t="str">
            <v/>
          </cell>
          <cell r="AG321" t="str">
            <v/>
          </cell>
          <cell r="AI321" t="str">
            <v/>
          </cell>
          <cell r="AK321" t="str">
            <v/>
          </cell>
          <cell r="AM321" t="str">
            <v/>
          </cell>
          <cell r="AO321" t="str">
            <v/>
          </cell>
          <cell r="AQ321" t="str">
            <v/>
          </cell>
          <cell r="AS321" t="str">
            <v/>
          </cell>
          <cell r="AU321" t="str">
            <v/>
          </cell>
          <cell r="AW321" t="str">
            <v/>
          </cell>
          <cell r="AY321" t="str">
            <v/>
          </cell>
          <cell r="BM321" t="str">
            <v/>
          </cell>
          <cell r="BO321" t="str">
            <v/>
          </cell>
          <cell r="BQ321" t="str">
            <v/>
          </cell>
          <cell r="BS321" t="str">
            <v/>
          </cell>
          <cell r="BU321" t="str">
            <v/>
          </cell>
          <cell r="BW321" t="str">
            <v/>
          </cell>
          <cell r="BY321" t="str">
            <v/>
          </cell>
          <cell r="CA321" t="str">
            <v/>
          </cell>
          <cell r="CC321" t="str">
            <v/>
          </cell>
          <cell r="CE321" t="str">
            <v/>
          </cell>
          <cell r="CG321" t="str">
            <v/>
          </cell>
          <cell r="CI321" t="str">
            <v/>
          </cell>
          <cell r="CK321" t="str">
            <v/>
          </cell>
          <cell r="CM321" t="str">
            <v/>
          </cell>
        </row>
        <row r="322">
          <cell r="A322" t="str">
            <v/>
          </cell>
          <cell r="D322" t="str">
            <v/>
          </cell>
          <cell r="F322" t="str">
            <v/>
          </cell>
          <cell r="G322" t="str">
            <v/>
          </cell>
          <cell r="I322" t="str">
            <v/>
          </cell>
          <cell r="J322" t="str">
            <v/>
          </cell>
          <cell r="L322" t="str">
            <v/>
          </cell>
          <cell r="M322" t="str">
            <v/>
          </cell>
          <cell r="O322" t="str">
            <v/>
          </cell>
          <cell r="P322" t="str">
            <v/>
          </cell>
          <cell r="R322" t="str">
            <v/>
          </cell>
          <cell r="S322" t="str">
            <v/>
          </cell>
          <cell r="U322" t="str">
            <v/>
          </cell>
          <cell r="V322" t="str">
            <v/>
          </cell>
          <cell r="X322" t="str">
            <v/>
          </cell>
          <cell r="Y322" t="str">
            <v/>
          </cell>
          <cell r="AA322" t="str">
            <v/>
          </cell>
          <cell r="AE322" t="str">
            <v/>
          </cell>
          <cell r="AG322" t="str">
            <v/>
          </cell>
          <cell r="AI322" t="str">
            <v/>
          </cell>
          <cell r="AK322" t="str">
            <v/>
          </cell>
          <cell r="AM322" t="str">
            <v/>
          </cell>
          <cell r="AO322" t="str">
            <v/>
          </cell>
          <cell r="AQ322" t="str">
            <v/>
          </cell>
          <cell r="AS322" t="str">
            <v/>
          </cell>
          <cell r="AU322" t="str">
            <v/>
          </cell>
          <cell r="AW322" t="str">
            <v/>
          </cell>
          <cell r="AY322" t="str">
            <v/>
          </cell>
          <cell r="BM322" t="str">
            <v/>
          </cell>
          <cell r="BO322" t="str">
            <v/>
          </cell>
          <cell r="BQ322" t="str">
            <v/>
          </cell>
          <cell r="BS322" t="str">
            <v/>
          </cell>
          <cell r="BU322" t="str">
            <v/>
          </cell>
          <cell r="BW322" t="str">
            <v/>
          </cell>
          <cell r="BY322" t="str">
            <v/>
          </cell>
          <cell r="CA322" t="str">
            <v/>
          </cell>
          <cell r="CC322" t="str">
            <v/>
          </cell>
          <cell r="CE322" t="str">
            <v/>
          </cell>
          <cell r="CG322" t="str">
            <v/>
          </cell>
          <cell r="CI322" t="str">
            <v/>
          </cell>
          <cell r="CK322" t="str">
            <v/>
          </cell>
          <cell r="CM322" t="str">
            <v/>
          </cell>
        </row>
        <row r="323">
          <cell r="A323" t="str">
            <v/>
          </cell>
          <cell r="D323" t="str">
            <v/>
          </cell>
          <cell r="F323" t="str">
            <v/>
          </cell>
          <cell r="G323" t="str">
            <v/>
          </cell>
          <cell r="I323" t="str">
            <v/>
          </cell>
          <cell r="J323" t="str">
            <v/>
          </cell>
          <cell r="L323" t="str">
            <v/>
          </cell>
          <cell r="M323" t="str">
            <v/>
          </cell>
          <cell r="O323" t="str">
            <v/>
          </cell>
          <cell r="P323" t="str">
            <v/>
          </cell>
          <cell r="R323" t="str">
            <v/>
          </cell>
          <cell r="S323" t="str">
            <v/>
          </cell>
          <cell r="U323" t="str">
            <v/>
          </cell>
          <cell r="V323" t="str">
            <v/>
          </cell>
          <cell r="X323" t="str">
            <v/>
          </cell>
          <cell r="Y323" t="str">
            <v/>
          </cell>
          <cell r="AA323" t="str">
            <v/>
          </cell>
          <cell r="AE323" t="str">
            <v/>
          </cell>
          <cell r="AG323" t="str">
            <v/>
          </cell>
          <cell r="AI323" t="str">
            <v/>
          </cell>
          <cell r="AK323" t="str">
            <v/>
          </cell>
          <cell r="AM323" t="str">
            <v/>
          </cell>
          <cell r="AO323" t="str">
            <v/>
          </cell>
          <cell r="AQ323" t="str">
            <v/>
          </cell>
          <cell r="AS323" t="str">
            <v/>
          </cell>
          <cell r="AU323" t="str">
            <v/>
          </cell>
          <cell r="AW323" t="str">
            <v/>
          </cell>
          <cell r="AY323" t="str">
            <v/>
          </cell>
          <cell r="BM323" t="str">
            <v/>
          </cell>
          <cell r="BO323" t="str">
            <v/>
          </cell>
          <cell r="BQ323" t="str">
            <v/>
          </cell>
          <cell r="BS323" t="str">
            <v/>
          </cell>
          <cell r="BU323" t="str">
            <v/>
          </cell>
          <cell r="BW323" t="str">
            <v/>
          </cell>
          <cell r="BY323" t="str">
            <v/>
          </cell>
          <cell r="CA323" t="str">
            <v/>
          </cell>
          <cell r="CC323" t="str">
            <v/>
          </cell>
          <cell r="CE323" t="str">
            <v/>
          </cell>
          <cell r="CG323" t="str">
            <v/>
          </cell>
          <cell r="CI323" t="str">
            <v/>
          </cell>
          <cell r="CK323" t="str">
            <v/>
          </cell>
          <cell r="CM323" t="str">
            <v/>
          </cell>
        </row>
        <row r="324">
          <cell r="A324" t="str">
            <v/>
          </cell>
          <cell r="D324" t="str">
            <v/>
          </cell>
          <cell r="F324" t="str">
            <v/>
          </cell>
          <cell r="G324" t="str">
            <v/>
          </cell>
          <cell r="I324" t="str">
            <v/>
          </cell>
          <cell r="J324" t="str">
            <v/>
          </cell>
          <cell r="L324" t="str">
            <v/>
          </cell>
          <cell r="M324" t="str">
            <v/>
          </cell>
          <cell r="O324" t="str">
            <v/>
          </cell>
          <cell r="P324" t="str">
            <v/>
          </cell>
          <cell r="R324" t="str">
            <v/>
          </cell>
          <cell r="S324" t="str">
            <v/>
          </cell>
          <cell r="U324" t="str">
            <v/>
          </cell>
          <cell r="V324" t="str">
            <v/>
          </cell>
          <cell r="X324" t="str">
            <v/>
          </cell>
          <cell r="Y324" t="str">
            <v/>
          </cell>
          <cell r="AA324" t="str">
            <v/>
          </cell>
          <cell r="AE324" t="str">
            <v/>
          </cell>
          <cell r="AG324" t="str">
            <v/>
          </cell>
          <cell r="AI324" t="str">
            <v/>
          </cell>
          <cell r="AK324" t="str">
            <v/>
          </cell>
          <cell r="AM324" t="str">
            <v/>
          </cell>
          <cell r="AO324" t="str">
            <v/>
          </cell>
          <cell r="AQ324" t="str">
            <v/>
          </cell>
          <cell r="AS324" t="str">
            <v/>
          </cell>
          <cell r="AU324" t="str">
            <v/>
          </cell>
          <cell r="AW324" t="str">
            <v/>
          </cell>
          <cell r="AY324" t="str">
            <v/>
          </cell>
          <cell r="BM324" t="str">
            <v/>
          </cell>
          <cell r="BO324" t="str">
            <v/>
          </cell>
          <cell r="BQ324" t="str">
            <v/>
          </cell>
          <cell r="BS324" t="str">
            <v/>
          </cell>
          <cell r="BU324" t="str">
            <v/>
          </cell>
          <cell r="BW324" t="str">
            <v/>
          </cell>
          <cell r="BY324" t="str">
            <v/>
          </cell>
          <cell r="CA324" t="str">
            <v/>
          </cell>
          <cell r="CC324" t="str">
            <v/>
          </cell>
          <cell r="CE324" t="str">
            <v/>
          </cell>
          <cell r="CG324" t="str">
            <v/>
          </cell>
          <cell r="CI324" t="str">
            <v/>
          </cell>
          <cell r="CK324" t="str">
            <v/>
          </cell>
          <cell r="CM324" t="str">
            <v/>
          </cell>
        </row>
        <row r="325">
          <cell r="A325" t="str">
            <v/>
          </cell>
          <cell r="D325" t="str">
            <v/>
          </cell>
          <cell r="F325" t="str">
            <v/>
          </cell>
          <cell r="G325" t="str">
            <v/>
          </cell>
          <cell r="I325" t="str">
            <v/>
          </cell>
          <cell r="J325" t="str">
            <v/>
          </cell>
          <cell r="L325" t="str">
            <v/>
          </cell>
          <cell r="M325" t="str">
            <v/>
          </cell>
          <cell r="O325" t="str">
            <v/>
          </cell>
          <cell r="P325" t="str">
            <v/>
          </cell>
          <cell r="R325" t="str">
            <v/>
          </cell>
          <cell r="S325" t="str">
            <v/>
          </cell>
          <cell r="U325" t="str">
            <v/>
          </cell>
          <cell r="V325" t="str">
            <v/>
          </cell>
          <cell r="X325" t="str">
            <v/>
          </cell>
          <cell r="Y325" t="str">
            <v/>
          </cell>
          <cell r="AA325" t="str">
            <v/>
          </cell>
          <cell r="AE325" t="str">
            <v/>
          </cell>
          <cell r="AG325" t="str">
            <v/>
          </cell>
          <cell r="AI325" t="str">
            <v/>
          </cell>
          <cell r="AK325" t="str">
            <v/>
          </cell>
          <cell r="AM325" t="str">
            <v/>
          </cell>
          <cell r="AO325" t="str">
            <v/>
          </cell>
          <cell r="AQ325" t="str">
            <v/>
          </cell>
          <cell r="AS325" t="str">
            <v/>
          </cell>
          <cell r="AU325" t="str">
            <v/>
          </cell>
          <cell r="AW325" t="str">
            <v/>
          </cell>
          <cell r="AY325" t="str">
            <v/>
          </cell>
          <cell r="BM325" t="str">
            <v/>
          </cell>
          <cell r="BO325" t="str">
            <v/>
          </cell>
          <cell r="BQ325" t="str">
            <v/>
          </cell>
          <cell r="BS325" t="str">
            <v/>
          </cell>
          <cell r="BU325" t="str">
            <v/>
          </cell>
          <cell r="BW325" t="str">
            <v/>
          </cell>
          <cell r="BY325" t="str">
            <v/>
          </cell>
          <cell r="CA325" t="str">
            <v/>
          </cell>
          <cell r="CC325" t="str">
            <v/>
          </cell>
          <cell r="CE325" t="str">
            <v/>
          </cell>
          <cell r="CG325" t="str">
            <v/>
          </cell>
          <cell r="CI325" t="str">
            <v/>
          </cell>
          <cell r="CK325" t="str">
            <v/>
          </cell>
          <cell r="CM325" t="str">
            <v/>
          </cell>
        </row>
        <row r="326">
          <cell r="A326" t="str">
            <v/>
          </cell>
          <cell r="D326" t="str">
            <v/>
          </cell>
          <cell r="F326" t="str">
            <v/>
          </cell>
          <cell r="G326" t="str">
            <v/>
          </cell>
          <cell r="I326" t="str">
            <v/>
          </cell>
          <cell r="J326" t="str">
            <v/>
          </cell>
          <cell r="L326" t="str">
            <v/>
          </cell>
          <cell r="M326" t="str">
            <v/>
          </cell>
          <cell r="O326" t="str">
            <v/>
          </cell>
          <cell r="P326" t="str">
            <v/>
          </cell>
          <cell r="R326" t="str">
            <v/>
          </cell>
          <cell r="S326" t="str">
            <v/>
          </cell>
          <cell r="U326" t="str">
            <v/>
          </cell>
          <cell r="V326" t="str">
            <v/>
          </cell>
          <cell r="X326" t="str">
            <v/>
          </cell>
          <cell r="Y326" t="str">
            <v/>
          </cell>
          <cell r="AA326" t="str">
            <v/>
          </cell>
          <cell r="AE326" t="str">
            <v/>
          </cell>
          <cell r="AG326" t="str">
            <v/>
          </cell>
          <cell r="AI326" t="str">
            <v/>
          </cell>
          <cell r="AK326" t="str">
            <v/>
          </cell>
          <cell r="AM326" t="str">
            <v/>
          </cell>
          <cell r="AO326" t="str">
            <v/>
          </cell>
          <cell r="AQ326" t="str">
            <v/>
          </cell>
          <cell r="AS326" t="str">
            <v/>
          </cell>
          <cell r="AU326" t="str">
            <v/>
          </cell>
          <cell r="AW326" t="str">
            <v/>
          </cell>
          <cell r="AY326" t="str">
            <v/>
          </cell>
          <cell r="BM326" t="str">
            <v/>
          </cell>
          <cell r="BO326" t="str">
            <v/>
          </cell>
          <cell r="BQ326" t="str">
            <v/>
          </cell>
          <cell r="BS326" t="str">
            <v/>
          </cell>
          <cell r="BU326" t="str">
            <v/>
          </cell>
          <cell r="BW326" t="str">
            <v/>
          </cell>
          <cell r="BY326" t="str">
            <v/>
          </cell>
          <cell r="CA326" t="str">
            <v/>
          </cell>
          <cell r="CC326" t="str">
            <v/>
          </cell>
          <cell r="CE326" t="str">
            <v/>
          </cell>
          <cell r="CG326" t="str">
            <v/>
          </cell>
          <cell r="CI326" t="str">
            <v/>
          </cell>
          <cell r="CK326" t="str">
            <v/>
          </cell>
          <cell r="CM326" t="str">
            <v/>
          </cell>
        </row>
        <row r="327">
          <cell r="A327" t="str">
            <v/>
          </cell>
          <cell r="D327" t="str">
            <v/>
          </cell>
          <cell r="F327" t="str">
            <v/>
          </cell>
          <cell r="G327" t="str">
            <v/>
          </cell>
          <cell r="I327" t="str">
            <v/>
          </cell>
          <cell r="J327" t="str">
            <v/>
          </cell>
          <cell r="L327" t="str">
            <v/>
          </cell>
          <cell r="M327" t="str">
            <v/>
          </cell>
          <cell r="O327" t="str">
            <v/>
          </cell>
          <cell r="P327" t="str">
            <v/>
          </cell>
          <cell r="R327" t="str">
            <v/>
          </cell>
          <cell r="S327" t="str">
            <v/>
          </cell>
          <cell r="U327" t="str">
            <v/>
          </cell>
          <cell r="V327" t="str">
            <v/>
          </cell>
          <cell r="X327" t="str">
            <v/>
          </cell>
          <cell r="Y327" t="str">
            <v/>
          </cell>
          <cell r="AA327" t="str">
            <v/>
          </cell>
          <cell r="AE327" t="str">
            <v/>
          </cell>
          <cell r="AG327" t="str">
            <v/>
          </cell>
          <cell r="AI327" t="str">
            <v/>
          </cell>
          <cell r="AK327" t="str">
            <v/>
          </cell>
          <cell r="AM327" t="str">
            <v/>
          </cell>
          <cell r="AO327" t="str">
            <v/>
          </cell>
          <cell r="AQ327" t="str">
            <v/>
          </cell>
          <cell r="AS327" t="str">
            <v/>
          </cell>
          <cell r="AU327" t="str">
            <v/>
          </cell>
          <cell r="AW327" t="str">
            <v/>
          </cell>
          <cell r="AY327" t="str">
            <v/>
          </cell>
          <cell r="BM327" t="str">
            <v/>
          </cell>
          <cell r="BO327" t="str">
            <v/>
          </cell>
          <cell r="BQ327" t="str">
            <v/>
          </cell>
          <cell r="BS327" t="str">
            <v/>
          </cell>
          <cell r="BU327" t="str">
            <v/>
          </cell>
          <cell r="BW327" t="str">
            <v/>
          </cell>
          <cell r="BY327" t="str">
            <v/>
          </cell>
          <cell r="CA327" t="str">
            <v/>
          </cell>
          <cell r="CC327" t="str">
            <v/>
          </cell>
          <cell r="CE327" t="str">
            <v/>
          </cell>
          <cell r="CG327" t="str">
            <v/>
          </cell>
          <cell r="CI327" t="str">
            <v/>
          </cell>
          <cell r="CK327" t="str">
            <v/>
          </cell>
          <cell r="CM327" t="str">
            <v/>
          </cell>
        </row>
        <row r="328">
          <cell r="A328" t="str">
            <v/>
          </cell>
          <cell r="D328" t="str">
            <v/>
          </cell>
          <cell r="F328" t="str">
            <v/>
          </cell>
          <cell r="G328" t="str">
            <v/>
          </cell>
          <cell r="I328" t="str">
            <v/>
          </cell>
          <cell r="J328" t="str">
            <v/>
          </cell>
          <cell r="L328" t="str">
            <v/>
          </cell>
          <cell r="M328" t="str">
            <v/>
          </cell>
          <cell r="O328" t="str">
            <v/>
          </cell>
          <cell r="P328" t="str">
            <v/>
          </cell>
          <cell r="R328" t="str">
            <v/>
          </cell>
          <cell r="S328" t="str">
            <v/>
          </cell>
          <cell r="U328" t="str">
            <v/>
          </cell>
          <cell r="V328" t="str">
            <v/>
          </cell>
          <cell r="X328" t="str">
            <v/>
          </cell>
          <cell r="Y328" t="str">
            <v/>
          </cell>
          <cell r="AA328" t="str">
            <v/>
          </cell>
          <cell r="AE328" t="str">
            <v/>
          </cell>
          <cell r="AG328" t="str">
            <v/>
          </cell>
          <cell r="AI328" t="str">
            <v/>
          </cell>
          <cell r="AK328" t="str">
            <v/>
          </cell>
          <cell r="AM328" t="str">
            <v/>
          </cell>
          <cell r="AO328" t="str">
            <v/>
          </cell>
          <cell r="AQ328" t="str">
            <v/>
          </cell>
          <cell r="AS328" t="str">
            <v/>
          </cell>
          <cell r="AU328" t="str">
            <v/>
          </cell>
          <cell r="AW328" t="str">
            <v/>
          </cell>
          <cell r="AY328" t="str">
            <v/>
          </cell>
          <cell r="BM328" t="str">
            <v/>
          </cell>
          <cell r="BO328" t="str">
            <v/>
          </cell>
          <cell r="BQ328" t="str">
            <v/>
          </cell>
          <cell r="BS328" t="str">
            <v/>
          </cell>
          <cell r="BU328" t="str">
            <v/>
          </cell>
          <cell r="BW328" t="str">
            <v/>
          </cell>
          <cell r="BY328" t="str">
            <v/>
          </cell>
          <cell r="CA328" t="str">
            <v/>
          </cell>
          <cell r="CC328" t="str">
            <v/>
          </cell>
          <cell r="CE328" t="str">
            <v/>
          </cell>
          <cell r="CG328" t="str">
            <v/>
          </cell>
          <cell r="CI328" t="str">
            <v/>
          </cell>
          <cell r="CK328" t="str">
            <v/>
          </cell>
          <cell r="CM328" t="str">
            <v/>
          </cell>
        </row>
        <row r="329">
          <cell r="A329" t="str">
            <v/>
          </cell>
          <cell r="D329" t="str">
            <v/>
          </cell>
          <cell r="F329" t="str">
            <v/>
          </cell>
          <cell r="G329" t="str">
            <v/>
          </cell>
          <cell r="I329" t="str">
            <v/>
          </cell>
          <cell r="J329" t="str">
            <v/>
          </cell>
          <cell r="L329" t="str">
            <v/>
          </cell>
          <cell r="M329" t="str">
            <v/>
          </cell>
          <cell r="O329" t="str">
            <v/>
          </cell>
          <cell r="P329" t="str">
            <v/>
          </cell>
          <cell r="R329" t="str">
            <v/>
          </cell>
          <cell r="S329" t="str">
            <v/>
          </cell>
          <cell r="U329" t="str">
            <v/>
          </cell>
          <cell r="V329" t="str">
            <v/>
          </cell>
          <cell r="X329" t="str">
            <v/>
          </cell>
          <cell r="Y329" t="str">
            <v/>
          </cell>
          <cell r="AA329" t="str">
            <v/>
          </cell>
          <cell r="AE329" t="str">
            <v/>
          </cell>
          <cell r="AG329" t="str">
            <v/>
          </cell>
          <cell r="AI329" t="str">
            <v/>
          </cell>
          <cell r="AK329" t="str">
            <v/>
          </cell>
          <cell r="AM329" t="str">
            <v/>
          </cell>
          <cell r="AO329" t="str">
            <v/>
          </cell>
          <cell r="AQ329" t="str">
            <v/>
          </cell>
          <cell r="AS329" t="str">
            <v/>
          </cell>
          <cell r="AU329" t="str">
            <v/>
          </cell>
          <cell r="AW329" t="str">
            <v/>
          </cell>
          <cell r="AY329" t="str">
            <v/>
          </cell>
          <cell r="BM329" t="str">
            <v/>
          </cell>
          <cell r="BO329" t="str">
            <v/>
          </cell>
          <cell r="BQ329" t="str">
            <v/>
          </cell>
          <cell r="BS329" t="str">
            <v/>
          </cell>
          <cell r="BU329" t="str">
            <v/>
          </cell>
          <cell r="BW329" t="str">
            <v/>
          </cell>
          <cell r="BY329" t="str">
            <v/>
          </cell>
          <cell r="CA329" t="str">
            <v/>
          </cell>
          <cell r="CC329" t="str">
            <v/>
          </cell>
          <cell r="CE329" t="str">
            <v/>
          </cell>
          <cell r="CG329" t="str">
            <v/>
          </cell>
          <cell r="CI329" t="str">
            <v/>
          </cell>
          <cell r="CK329" t="str">
            <v/>
          </cell>
          <cell r="CM329" t="str">
            <v/>
          </cell>
        </row>
        <row r="330">
          <cell r="A330" t="str">
            <v/>
          </cell>
          <cell r="D330" t="str">
            <v/>
          </cell>
          <cell r="F330" t="str">
            <v/>
          </cell>
          <cell r="G330" t="str">
            <v/>
          </cell>
          <cell r="I330" t="str">
            <v/>
          </cell>
          <cell r="J330" t="str">
            <v/>
          </cell>
          <cell r="L330" t="str">
            <v/>
          </cell>
          <cell r="M330" t="str">
            <v/>
          </cell>
          <cell r="O330" t="str">
            <v/>
          </cell>
          <cell r="P330" t="str">
            <v/>
          </cell>
          <cell r="R330" t="str">
            <v/>
          </cell>
          <cell r="S330" t="str">
            <v/>
          </cell>
          <cell r="U330" t="str">
            <v/>
          </cell>
          <cell r="V330" t="str">
            <v/>
          </cell>
          <cell r="X330" t="str">
            <v/>
          </cell>
          <cell r="Y330" t="str">
            <v/>
          </cell>
          <cell r="AA330" t="str">
            <v/>
          </cell>
          <cell r="AE330" t="str">
            <v/>
          </cell>
          <cell r="AG330" t="str">
            <v/>
          </cell>
          <cell r="AI330" t="str">
            <v/>
          </cell>
          <cell r="AK330" t="str">
            <v/>
          </cell>
          <cell r="AM330" t="str">
            <v/>
          </cell>
          <cell r="AO330" t="str">
            <v/>
          </cell>
          <cell r="AQ330" t="str">
            <v/>
          </cell>
          <cell r="AS330" t="str">
            <v/>
          </cell>
          <cell r="AU330" t="str">
            <v/>
          </cell>
          <cell r="AW330" t="str">
            <v/>
          </cell>
          <cell r="AY330" t="str">
            <v/>
          </cell>
          <cell r="BM330" t="str">
            <v/>
          </cell>
          <cell r="BO330" t="str">
            <v/>
          </cell>
          <cell r="BQ330" t="str">
            <v/>
          </cell>
          <cell r="BS330" t="str">
            <v/>
          </cell>
          <cell r="BU330" t="str">
            <v/>
          </cell>
          <cell r="BW330" t="str">
            <v/>
          </cell>
          <cell r="BY330" t="str">
            <v/>
          </cell>
          <cell r="CA330" t="str">
            <v/>
          </cell>
          <cell r="CC330" t="str">
            <v/>
          </cell>
          <cell r="CE330" t="str">
            <v/>
          </cell>
          <cell r="CG330" t="str">
            <v/>
          </cell>
          <cell r="CI330" t="str">
            <v/>
          </cell>
          <cell r="CK330" t="str">
            <v/>
          </cell>
          <cell r="CM330" t="str">
            <v/>
          </cell>
        </row>
        <row r="331">
          <cell r="A331" t="str">
            <v/>
          </cell>
          <cell r="D331" t="str">
            <v/>
          </cell>
          <cell r="F331" t="str">
            <v/>
          </cell>
          <cell r="G331" t="str">
            <v/>
          </cell>
          <cell r="I331" t="str">
            <v/>
          </cell>
          <cell r="J331" t="str">
            <v/>
          </cell>
          <cell r="L331" t="str">
            <v/>
          </cell>
          <cell r="M331" t="str">
            <v/>
          </cell>
          <cell r="O331" t="str">
            <v/>
          </cell>
          <cell r="P331" t="str">
            <v/>
          </cell>
          <cell r="R331" t="str">
            <v/>
          </cell>
          <cell r="S331" t="str">
            <v/>
          </cell>
          <cell r="U331" t="str">
            <v/>
          </cell>
          <cell r="V331" t="str">
            <v/>
          </cell>
          <cell r="X331" t="str">
            <v/>
          </cell>
          <cell r="Y331" t="str">
            <v/>
          </cell>
          <cell r="AA331" t="str">
            <v/>
          </cell>
          <cell r="AE331" t="str">
            <v/>
          </cell>
          <cell r="AG331" t="str">
            <v/>
          </cell>
          <cell r="AI331" t="str">
            <v/>
          </cell>
          <cell r="AK331" t="str">
            <v/>
          </cell>
          <cell r="AM331" t="str">
            <v/>
          </cell>
          <cell r="AO331" t="str">
            <v/>
          </cell>
          <cell r="AQ331" t="str">
            <v/>
          </cell>
          <cell r="AS331" t="str">
            <v/>
          </cell>
          <cell r="AU331" t="str">
            <v/>
          </cell>
          <cell r="AW331" t="str">
            <v/>
          </cell>
          <cell r="AY331" t="str">
            <v/>
          </cell>
          <cell r="BM331" t="str">
            <v/>
          </cell>
          <cell r="BO331" t="str">
            <v/>
          </cell>
          <cell r="BQ331" t="str">
            <v/>
          </cell>
          <cell r="BS331" t="str">
            <v/>
          </cell>
          <cell r="BU331" t="str">
            <v/>
          </cell>
          <cell r="BW331" t="str">
            <v/>
          </cell>
          <cell r="BY331" t="str">
            <v/>
          </cell>
          <cell r="CA331" t="str">
            <v/>
          </cell>
          <cell r="CC331" t="str">
            <v/>
          </cell>
          <cell r="CE331" t="str">
            <v/>
          </cell>
          <cell r="CG331" t="str">
            <v/>
          </cell>
          <cell r="CI331" t="str">
            <v/>
          </cell>
          <cell r="CK331" t="str">
            <v/>
          </cell>
          <cell r="CM331" t="str">
            <v/>
          </cell>
        </row>
        <row r="332">
          <cell r="A332" t="str">
            <v/>
          </cell>
          <cell r="D332" t="str">
            <v/>
          </cell>
          <cell r="F332" t="str">
            <v/>
          </cell>
          <cell r="G332" t="str">
            <v/>
          </cell>
          <cell r="I332" t="str">
            <v/>
          </cell>
          <cell r="J332" t="str">
            <v/>
          </cell>
          <cell r="L332" t="str">
            <v/>
          </cell>
          <cell r="M332" t="str">
            <v/>
          </cell>
          <cell r="O332" t="str">
            <v/>
          </cell>
          <cell r="P332" t="str">
            <v/>
          </cell>
          <cell r="R332" t="str">
            <v/>
          </cell>
          <cell r="S332" t="str">
            <v/>
          </cell>
          <cell r="U332" t="str">
            <v/>
          </cell>
          <cell r="V332" t="str">
            <v/>
          </cell>
          <cell r="X332" t="str">
            <v/>
          </cell>
          <cell r="Y332" t="str">
            <v/>
          </cell>
          <cell r="AA332" t="str">
            <v/>
          </cell>
          <cell r="AE332" t="str">
            <v/>
          </cell>
          <cell r="AG332" t="str">
            <v/>
          </cell>
          <cell r="AI332" t="str">
            <v/>
          </cell>
          <cell r="AK332" t="str">
            <v/>
          </cell>
          <cell r="AM332" t="str">
            <v/>
          </cell>
          <cell r="AO332" t="str">
            <v/>
          </cell>
          <cell r="AQ332" t="str">
            <v/>
          </cell>
          <cell r="AS332" t="str">
            <v/>
          </cell>
          <cell r="AU332" t="str">
            <v/>
          </cell>
          <cell r="AW332" t="str">
            <v/>
          </cell>
          <cell r="AY332" t="str">
            <v/>
          </cell>
          <cell r="BM332" t="str">
            <v/>
          </cell>
          <cell r="BO332" t="str">
            <v/>
          </cell>
          <cell r="BQ332" t="str">
            <v/>
          </cell>
          <cell r="BS332" t="str">
            <v/>
          </cell>
          <cell r="BU332" t="str">
            <v/>
          </cell>
          <cell r="BW332" t="str">
            <v/>
          </cell>
          <cell r="BY332" t="str">
            <v/>
          </cell>
          <cell r="CA332" t="str">
            <v/>
          </cell>
          <cell r="CC332" t="str">
            <v/>
          </cell>
          <cell r="CE332" t="str">
            <v/>
          </cell>
          <cell r="CG332" t="str">
            <v/>
          </cell>
          <cell r="CI332" t="str">
            <v/>
          </cell>
          <cell r="CK332" t="str">
            <v/>
          </cell>
          <cell r="CM332" t="str">
            <v/>
          </cell>
        </row>
        <row r="333">
          <cell r="A333" t="str">
            <v/>
          </cell>
          <cell r="D333" t="str">
            <v/>
          </cell>
          <cell r="F333" t="str">
            <v/>
          </cell>
          <cell r="G333" t="str">
            <v/>
          </cell>
          <cell r="I333" t="str">
            <v/>
          </cell>
          <cell r="J333" t="str">
            <v/>
          </cell>
          <cell r="L333" t="str">
            <v/>
          </cell>
          <cell r="M333" t="str">
            <v/>
          </cell>
          <cell r="O333" t="str">
            <v/>
          </cell>
          <cell r="P333" t="str">
            <v/>
          </cell>
          <cell r="R333" t="str">
            <v/>
          </cell>
          <cell r="S333" t="str">
            <v/>
          </cell>
          <cell r="U333" t="str">
            <v/>
          </cell>
          <cell r="V333" t="str">
            <v/>
          </cell>
          <cell r="X333" t="str">
            <v/>
          </cell>
          <cell r="Y333" t="str">
            <v/>
          </cell>
          <cell r="AA333" t="str">
            <v/>
          </cell>
          <cell r="AE333" t="str">
            <v/>
          </cell>
          <cell r="AG333" t="str">
            <v/>
          </cell>
          <cell r="AI333" t="str">
            <v/>
          </cell>
          <cell r="AK333" t="str">
            <v/>
          </cell>
          <cell r="AM333" t="str">
            <v/>
          </cell>
          <cell r="AO333" t="str">
            <v/>
          </cell>
          <cell r="AQ333" t="str">
            <v/>
          </cell>
          <cell r="AS333" t="str">
            <v/>
          </cell>
          <cell r="AU333" t="str">
            <v/>
          </cell>
          <cell r="AW333" t="str">
            <v/>
          </cell>
          <cell r="AY333" t="str">
            <v/>
          </cell>
          <cell r="BM333" t="str">
            <v/>
          </cell>
          <cell r="BO333" t="str">
            <v/>
          </cell>
          <cell r="BQ333" t="str">
            <v/>
          </cell>
          <cell r="BS333" t="str">
            <v/>
          </cell>
          <cell r="BU333" t="str">
            <v/>
          </cell>
          <cell r="BW333" t="str">
            <v/>
          </cell>
          <cell r="BY333" t="str">
            <v/>
          </cell>
          <cell r="CA333" t="str">
            <v/>
          </cell>
          <cell r="CC333" t="str">
            <v/>
          </cell>
          <cell r="CE333" t="str">
            <v/>
          </cell>
          <cell r="CG333" t="str">
            <v/>
          </cell>
          <cell r="CI333" t="str">
            <v/>
          </cell>
          <cell r="CK333" t="str">
            <v/>
          </cell>
          <cell r="CM333" t="str">
            <v/>
          </cell>
        </row>
        <row r="334">
          <cell r="A334" t="str">
            <v/>
          </cell>
          <cell r="D334" t="str">
            <v/>
          </cell>
          <cell r="F334" t="str">
            <v/>
          </cell>
          <cell r="G334" t="str">
            <v/>
          </cell>
          <cell r="I334" t="str">
            <v/>
          </cell>
          <cell r="J334" t="str">
            <v/>
          </cell>
          <cell r="L334" t="str">
            <v/>
          </cell>
          <cell r="M334" t="str">
            <v/>
          </cell>
          <cell r="O334" t="str">
            <v/>
          </cell>
          <cell r="P334" t="str">
            <v/>
          </cell>
          <cell r="R334" t="str">
            <v/>
          </cell>
          <cell r="S334" t="str">
            <v/>
          </cell>
          <cell r="U334" t="str">
            <v/>
          </cell>
          <cell r="V334" t="str">
            <v/>
          </cell>
          <cell r="X334" t="str">
            <v/>
          </cell>
          <cell r="Y334" t="str">
            <v/>
          </cell>
          <cell r="AA334" t="str">
            <v/>
          </cell>
          <cell r="AE334" t="str">
            <v/>
          </cell>
          <cell r="AG334" t="str">
            <v/>
          </cell>
          <cell r="AI334" t="str">
            <v/>
          </cell>
          <cell r="AK334" t="str">
            <v/>
          </cell>
          <cell r="AM334" t="str">
            <v/>
          </cell>
          <cell r="AO334" t="str">
            <v/>
          </cell>
          <cell r="AQ334" t="str">
            <v/>
          </cell>
          <cell r="AS334" t="str">
            <v/>
          </cell>
          <cell r="AU334" t="str">
            <v/>
          </cell>
          <cell r="AW334" t="str">
            <v/>
          </cell>
          <cell r="AY334" t="str">
            <v/>
          </cell>
          <cell r="BM334" t="str">
            <v/>
          </cell>
          <cell r="BO334" t="str">
            <v/>
          </cell>
          <cell r="BQ334" t="str">
            <v/>
          </cell>
          <cell r="BS334" t="str">
            <v/>
          </cell>
          <cell r="BU334" t="str">
            <v/>
          </cell>
          <cell r="BW334" t="str">
            <v/>
          </cell>
          <cell r="BY334" t="str">
            <v/>
          </cell>
          <cell r="CA334" t="str">
            <v/>
          </cell>
          <cell r="CC334" t="str">
            <v/>
          </cell>
          <cell r="CE334" t="str">
            <v/>
          </cell>
          <cell r="CG334" t="str">
            <v/>
          </cell>
          <cell r="CI334" t="str">
            <v/>
          </cell>
          <cell r="CK334" t="str">
            <v/>
          </cell>
          <cell r="CM334" t="str">
            <v/>
          </cell>
        </row>
        <row r="335">
          <cell r="A335" t="str">
            <v/>
          </cell>
          <cell r="D335" t="str">
            <v/>
          </cell>
          <cell r="F335" t="str">
            <v/>
          </cell>
          <cell r="G335" t="str">
            <v/>
          </cell>
          <cell r="I335" t="str">
            <v/>
          </cell>
          <cell r="J335" t="str">
            <v/>
          </cell>
          <cell r="L335" t="str">
            <v/>
          </cell>
          <cell r="M335" t="str">
            <v/>
          </cell>
          <cell r="O335" t="str">
            <v/>
          </cell>
          <cell r="P335" t="str">
            <v/>
          </cell>
          <cell r="R335" t="str">
            <v/>
          </cell>
          <cell r="S335" t="str">
            <v/>
          </cell>
          <cell r="U335" t="str">
            <v/>
          </cell>
          <cell r="V335" t="str">
            <v/>
          </cell>
          <cell r="X335" t="str">
            <v/>
          </cell>
          <cell r="Y335" t="str">
            <v/>
          </cell>
          <cell r="AA335" t="str">
            <v/>
          </cell>
          <cell r="AE335" t="str">
            <v/>
          </cell>
          <cell r="AG335" t="str">
            <v/>
          </cell>
          <cell r="AI335" t="str">
            <v/>
          </cell>
          <cell r="AK335" t="str">
            <v/>
          </cell>
          <cell r="AM335" t="str">
            <v/>
          </cell>
          <cell r="AO335" t="str">
            <v/>
          </cell>
          <cell r="AQ335" t="str">
            <v/>
          </cell>
          <cell r="AS335" t="str">
            <v/>
          </cell>
          <cell r="AU335" t="str">
            <v/>
          </cell>
          <cell r="AW335" t="str">
            <v/>
          </cell>
          <cell r="AY335" t="str">
            <v/>
          </cell>
          <cell r="BM335" t="str">
            <v/>
          </cell>
          <cell r="BO335" t="str">
            <v/>
          </cell>
          <cell r="BQ335" t="str">
            <v/>
          </cell>
          <cell r="BS335" t="str">
            <v/>
          </cell>
          <cell r="BU335" t="str">
            <v/>
          </cell>
          <cell r="BW335" t="str">
            <v/>
          </cell>
          <cell r="BY335" t="str">
            <v/>
          </cell>
          <cell r="CA335" t="str">
            <v/>
          </cell>
          <cell r="CC335" t="str">
            <v/>
          </cell>
          <cell r="CE335" t="str">
            <v/>
          </cell>
          <cell r="CG335" t="str">
            <v/>
          </cell>
          <cell r="CI335" t="str">
            <v/>
          </cell>
          <cell r="CK335" t="str">
            <v/>
          </cell>
          <cell r="CM335" t="str">
            <v/>
          </cell>
        </row>
        <row r="336">
          <cell r="A336" t="str">
            <v/>
          </cell>
          <cell r="D336" t="str">
            <v/>
          </cell>
          <cell r="F336" t="str">
            <v/>
          </cell>
          <cell r="G336" t="str">
            <v/>
          </cell>
          <cell r="I336" t="str">
            <v/>
          </cell>
          <cell r="J336" t="str">
            <v/>
          </cell>
          <cell r="L336" t="str">
            <v/>
          </cell>
          <cell r="M336" t="str">
            <v/>
          </cell>
          <cell r="O336" t="str">
            <v/>
          </cell>
          <cell r="P336" t="str">
            <v/>
          </cell>
          <cell r="R336" t="str">
            <v/>
          </cell>
          <cell r="S336" t="str">
            <v/>
          </cell>
          <cell r="U336" t="str">
            <v/>
          </cell>
          <cell r="V336" t="str">
            <v/>
          </cell>
          <cell r="X336" t="str">
            <v/>
          </cell>
          <cell r="Y336" t="str">
            <v/>
          </cell>
          <cell r="AA336" t="str">
            <v/>
          </cell>
          <cell r="AE336" t="str">
            <v/>
          </cell>
          <cell r="AG336" t="str">
            <v/>
          </cell>
          <cell r="AI336" t="str">
            <v/>
          </cell>
          <cell r="AK336" t="str">
            <v/>
          </cell>
          <cell r="AM336" t="str">
            <v/>
          </cell>
          <cell r="AO336" t="str">
            <v/>
          </cell>
          <cell r="AQ336" t="str">
            <v/>
          </cell>
          <cell r="AS336" t="str">
            <v/>
          </cell>
          <cell r="AU336" t="str">
            <v/>
          </cell>
          <cell r="AW336" t="str">
            <v/>
          </cell>
          <cell r="AY336" t="str">
            <v/>
          </cell>
          <cell r="BM336" t="str">
            <v/>
          </cell>
          <cell r="BO336" t="str">
            <v/>
          </cell>
          <cell r="BQ336" t="str">
            <v/>
          </cell>
          <cell r="BS336" t="str">
            <v/>
          </cell>
          <cell r="BU336" t="str">
            <v/>
          </cell>
          <cell r="BW336" t="str">
            <v/>
          </cell>
          <cell r="BY336" t="str">
            <v/>
          </cell>
          <cell r="CA336" t="str">
            <v/>
          </cell>
          <cell r="CC336" t="str">
            <v/>
          </cell>
          <cell r="CE336" t="str">
            <v/>
          </cell>
          <cell r="CG336" t="str">
            <v/>
          </cell>
          <cell r="CI336" t="str">
            <v/>
          </cell>
          <cell r="CK336" t="str">
            <v/>
          </cell>
          <cell r="CM336" t="str">
            <v/>
          </cell>
        </row>
        <row r="337">
          <cell r="A337" t="str">
            <v/>
          </cell>
          <cell r="D337" t="str">
            <v/>
          </cell>
          <cell r="F337" t="str">
            <v/>
          </cell>
          <cell r="G337" t="str">
            <v/>
          </cell>
          <cell r="I337" t="str">
            <v/>
          </cell>
          <cell r="J337" t="str">
            <v/>
          </cell>
          <cell r="L337" t="str">
            <v/>
          </cell>
          <cell r="M337" t="str">
            <v/>
          </cell>
          <cell r="O337" t="str">
            <v/>
          </cell>
          <cell r="P337" t="str">
            <v/>
          </cell>
          <cell r="R337" t="str">
            <v/>
          </cell>
          <cell r="S337" t="str">
            <v/>
          </cell>
          <cell r="U337" t="str">
            <v/>
          </cell>
          <cell r="V337" t="str">
            <v/>
          </cell>
          <cell r="X337" t="str">
            <v/>
          </cell>
          <cell r="Y337" t="str">
            <v/>
          </cell>
          <cell r="AA337" t="str">
            <v/>
          </cell>
          <cell r="AE337" t="str">
            <v/>
          </cell>
          <cell r="AG337" t="str">
            <v/>
          </cell>
          <cell r="AI337" t="str">
            <v/>
          </cell>
          <cell r="AK337" t="str">
            <v/>
          </cell>
          <cell r="AM337" t="str">
            <v/>
          </cell>
          <cell r="AO337" t="str">
            <v/>
          </cell>
          <cell r="AQ337" t="str">
            <v/>
          </cell>
          <cell r="AS337" t="str">
            <v/>
          </cell>
          <cell r="AU337" t="str">
            <v/>
          </cell>
          <cell r="AW337" t="str">
            <v/>
          </cell>
          <cell r="AY337" t="str">
            <v/>
          </cell>
          <cell r="BM337" t="str">
            <v/>
          </cell>
          <cell r="BO337" t="str">
            <v/>
          </cell>
          <cell r="BQ337" t="str">
            <v/>
          </cell>
          <cell r="BS337" t="str">
            <v/>
          </cell>
          <cell r="BU337" t="str">
            <v/>
          </cell>
          <cell r="BW337" t="str">
            <v/>
          </cell>
          <cell r="BY337" t="str">
            <v/>
          </cell>
          <cell r="CA337" t="str">
            <v/>
          </cell>
          <cell r="CC337" t="str">
            <v/>
          </cell>
          <cell r="CE337" t="str">
            <v/>
          </cell>
          <cell r="CG337" t="str">
            <v/>
          </cell>
          <cell r="CI337" t="str">
            <v/>
          </cell>
          <cell r="CK337" t="str">
            <v/>
          </cell>
          <cell r="CM337" t="str">
            <v/>
          </cell>
        </row>
        <row r="338">
          <cell r="A338" t="str">
            <v/>
          </cell>
          <cell r="D338" t="str">
            <v/>
          </cell>
          <cell r="F338" t="str">
            <v/>
          </cell>
          <cell r="G338" t="str">
            <v/>
          </cell>
          <cell r="I338" t="str">
            <v/>
          </cell>
          <cell r="J338" t="str">
            <v/>
          </cell>
          <cell r="L338" t="str">
            <v/>
          </cell>
          <cell r="M338" t="str">
            <v/>
          </cell>
          <cell r="O338" t="str">
            <v/>
          </cell>
          <cell r="P338" t="str">
            <v/>
          </cell>
          <cell r="R338" t="str">
            <v/>
          </cell>
          <cell r="S338" t="str">
            <v/>
          </cell>
          <cell r="U338" t="str">
            <v/>
          </cell>
          <cell r="V338" t="str">
            <v/>
          </cell>
          <cell r="X338" t="str">
            <v/>
          </cell>
          <cell r="Y338" t="str">
            <v/>
          </cell>
          <cell r="AA338" t="str">
            <v/>
          </cell>
          <cell r="AE338" t="str">
            <v/>
          </cell>
          <cell r="AG338" t="str">
            <v/>
          </cell>
          <cell r="AI338" t="str">
            <v/>
          </cell>
          <cell r="AK338" t="str">
            <v/>
          </cell>
          <cell r="AM338" t="str">
            <v/>
          </cell>
          <cell r="AO338" t="str">
            <v/>
          </cell>
          <cell r="AQ338" t="str">
            <v/>
          </cell>
          <cell r="AS338" t="str">
            <v/>
          </cell>
          <cell r="AU338" t="str">
            <v/>
          </cell>
          <cell r="AW338" t="str">
            <v/>
          </cell>
          <cell r="AY338" t="str">
            <v/>
          </cell>
          <cell r="BM338" t="str">
            <v/>
          </cell>
          <cell r="BO338" t="str">
            <v/>
          </cell>
          <cell r="BQ338" t="str">
            <v/>
          </cell>
          <cell r="BS338" t="str">
            <v/>
          </cell>
          <cell r="BU338" t="str">
            <v/>
          </cell>
          <cell r="BW338" t="str">
            <v/>
          </cell>
          <cell r="BY338" t="str">
            <v/>
          </cell>
          <cell r="CA338" t="str">
            <v/>
          </cell>
          <cell r="CC338" t="str">
            <v/>
          </cell>
          <cell r="CE338" t="str">
            <v/>
          </cell>
          <cell r="CG338" t="str">
            <v/>
          </cell>
          <cell r="CI338" t="str">
            <v/>
          </cell>
          <cell r="CK338" t="str">
            <v/>
          </cell>
          <cell r="CM338" t="str">
            <v/>
          </cell>
        </row>
        <row r="339">
          <cell r="A339" t="str">
            <v/>
          </cell>
          <cell r="D339" t="str">
            <v/>
          </cell>
          <cell r="F339" t="str">
            <v/>
          </cell>
          <cell r="G339" t="str">
            <v/>
          </cell>
          <cell r="I339" t="str">
            <v/>
          </cell>
          <cell r="J339" t="str">
            <v/>
          </cell>
          <cell r="L339" t="str">
            <v/>
          </cell>
          <cell r="M339" t="str">
            <v/>
          </cell>
          <cell r="O339" t="str">
            <v/>
          </cell>
          <cell r="P339" t="str">
            <v/>
          </cell>
          <cell r="R339" t="str">
            <v/>
          </cell>
          <cell r="S339" t="str">
            <v/>
          </cell>
          <cell r="U339" t="str">
            <v/>
          </cell>
          <cell r="V339" t="str">
            <v/>
          </cell>
          <cell r="X339" t="str">
            <v/>
          </cell>
          <cell r="Y339" t="str">
            <v/>
          </cell>
          <cell r="AA339" t="str">
            <v/>
          </cell>
          <cell r="AE339" t="str">
            <v/>
          </cell>
          <cell r="AG339" t="str">
            <v/>
          </cell>
          <cell r="AI339" t="str">
            <v/>
          </cell>
          <cell r="AK339" t="str">
            <v/>
          </cell>
          <cell r="AM339" t="str">
            <v/>
          </cell>
          <cell r="AO339" t="str">
            <v/>
          </cell>
          <cell r="AQ339" t="str">
            <v/>
          </cell>
          <cell r="AS339" t="str">
            <v/>
          </cell>
          <cell r="AU339" t="str">
            <v/>
          </cell>
          <cell r="AW339" t="str">
            <v/>
          </cell>
          <cell r="AY339" t="str">
            <v/>
          </cell>
          <cell r="BM339" t="str">
            <v/>
          </cell>
          <cell r="BO339" t="str">
            <v/>
          </cell>
          <cell r="BQ339" t="str">
            <v/>
          </cell>
          <cell r="BS339" t="str">
            <v/>
          </cell>
          <cell r="BU339" t="str">
            <v/>
          </cell>
          <cell r="BW339" t="str">
            <v/>
          </cell>
          <cell r="BY339" t="str">
            <v/>
          </cell>
          <cell r="CA339" t="str">
            <v/>
          </cell>
          <cell r="CC339" t="str">
            <v/>
          </cell>
          <cell r="CE339" t="str">
            <v/>
          </cell>
          <cell r="CG339" t="str">
            <v/>
          </cell>
          <cell r="CI339" t="str">
            <v/>
          </cell>
          <cell r="CK339" t="str">
            <v/>
          </cell>
          <cell r="CM339" t="str">
            <v/>
          </cell>
        </row>
        <row r="340">
          <cell r="A340" t="str">
            <v/>
          </cell>
          <cell r="D340" t="str">
            <v/>
          </cell>
          <cell r="F340" t="str">
            <v/>
          </cell>
          <cell r="G340" t="str">
            <v/>
          </cell>
          <cell r="I340" t="str">
            <v/>
          </cell>
          <cell r="J340" t="str">
            <v/>
          </cell>
          <cell r="L340" t="str">
            <v/>
          </cell>
          <cell r="M340" t="str">
            <v/>
          </cell>
          <cell r="O340" t="str">
            <v/>
          </cell>
          <cell r="P340" t="str">
            <v/>
          </cell>
          <cell r="R340" t="str">
            <v/>
          </cell>
          <cell r="S340" t="str">
            <v/>
          </cell>
          <cell r="U340" t="str">
            <v/>
          </cell>
          <cell r="V340" t="str">
            <v/>
          </cell>
          <cell r="X340" t="str">
            <v/>
          </cell>
          <cell r="Y340" t="str">
            <v/>
          </cell>
          <cell r="AA340" t="str">
            <v/>
          </cell>
          <cell r="AE340" t="str">
            <v/>
          </cell>
          <cell r="AG340" t="str">
            <v/>
          </cell>
          <cell r="AI340" t="str">
            <v/>
          </cell>
          <cell r="AK340" t="str">
            <v/>
          </cell>
          <cell r="AM340" t="str">
            <v/>
          </cell>
          <cell r="AO340" t="str">
            <v/>
          </cell>
          <cell r="AQ340" t="str">
            <v/>
          </cell>
          <cell r="AS340" t="str">
            <v/>
          </cell>
          <cell r="AU340" t="str">
            <v/>
          </cell>
          <cell r="AW340" t="str">
            <v/>
          </cell>
          <cell r="AY340" t="str">
            <v/>
          </cell>
          <cell r="BM340" t="str">
            <v/>
          </cell>
          <cell r="BO340" t="str">
            <v/>
          </cell>
          <cell r="BQ340" t="str">
            <v/>
          </cell>
          <cell r="BS340" t="str">
            <v/>
          </cell>
          <cell r="BU340" t="str">
            <v/>
          </cell>
          <cell r="BW340" t="str">
            <v/>
          </cell>
          <cell r="BY340" t="str">
            <v/>
          </cell>
          <cell r="CA340" t="str">
            <v/>
          </cell>
          <cell r="CC340" t="str">
            <v/>
          </cell>
          <cell r="CE340" t="str">
            <v/>
          </cell>
          <cell r="CG340" t="str">
            <v/>
          </cell>
          <cell r="CI340" t="str">
            <v/>
          </cell>
          <cell r="CK340" t="str">
            <v/>
          </cell>
          <cell r="CM340" t="str">
            <v/>
          </cell>
        </row>
        <row r="341">
          <cell r="A341" t="str">
            <v/>
          </cell>
          <cell r="D341" t="str">
            <v/>
          </cell>
          <cell r="F341" t="str">
            <v/>
          </cell>
          <cell r="G341" t="str">
            <v/>
          </cell>
          <cell r="I341" t="str">
            <v/>
          </cell>
          <cell r="J341" t="str">
            <v/>
          </cell>
          <cell r="L341" t="str">
            <v/>
          </cell>
          <cell r="M341" t="str">
            <v/>
          </cell>
          <cell r="O341" t="str">
            <v/>
          </cell>
          <cell r="P341" t="str">
            <v/>
          </cell>
          <cell r="R341" t="str">
            <v/>
          </cell>
          <cell r="S341" t="str">
            <v/>
          </cell>
          <cell r="U341" t="str">
            <v/>
          </cell>
          <cell r="V341" t="str">
            <v/>
          </cell>
          <cell r="X341" t="str">
            <v/>
          </cell>
          <cell r="Y341" t="str">
            <v/>
          </cell>
          <cell r="AA341" t="str">
            <v/>
          </cell>
          <cell r="AE341" t="str">
            <v/>
          </cell>
          <cell r="AG341" t="str">
            <v/>
          </cell>
          <cell r="AI341" t="str">
            <v/>
          </cell>
          <cell r="AK341" t="str">
            <v/>
          </cell>
          <cell r="AM341" t="str">
            <v/>
          </cell>
          <cell r="AO341" t="str">
            <v/>
          </cell>
          <cell r="AQ341" t="str">
            <v/>
          </cell>
          <cell r="AS341" t="str">
            <v/>
          </cell>
          <cell r="AU341" t="str">
            <v/>
          </cell>
          <cell r="AW341" t="str">
            <v/>
          </cell>
          <cell r="AY341" t="str">
            <v/>
          </cell>
          <cell r="BM341" t="str">
            <v/>
          </cell>
          <cell r="BO341" t="str">
            <v/>
          </cell>
          <cell r="BQ341" t="str">
            <v/>
          </cell>
          <cell r="BS341" t="str">
            <v/>
          </cell>
          <cell r="BU341" t="str">
            <v/>
          </cell>
          <cell r="BW341" t="str">
            <v/>
          </cell>
          <cell r="BY341" t="str">
            <v/>
          </cell>
          <cell r="CA341" t="str">
            <v/>
          </cell>
          <cell r="CC341" t="str">
            <v/>
          </cell>
          <cell r="CE341" t="str">
            <v/>
          </cell>
          <cell r="CG341" t="str">
            <v/>
          </cell>
          <cell r="CI341" t="str">
            <v/>
          </cell>
          <cell r="CK341" t="str">
            <v/>
          </cell>
          <cell r="CM341" t="str">
            <v/>
          </cell>
        </row>
        <row r="342">
          <cell r="A342" t="str">
            <v/>
          </cell>
          <cell r="D342" t="str">
            <v/>
          </cell>
          <cell r="F342" t="str">
            <v/>
          </cell>
          <cell r="G342" t="str">
            <v/>
          </cell>
          <cell r="I342" t="str">
            <v/>
          </cell>
          <cell r="J342" t="str">
            <v/>
          </cell>
          <cell r="L342" t="str">
            <v/>
          </cell>
          <cell r="M342" t="str">
            <v/>
          </cell>
          <cell r="O342" t="str">
            <v/>
          </cell>
          <cell r="P342" t="str">
            <v/>
          </cell>
          <cell r="R342" t="str">
            <v/>
          </cell>
          <cell r="S342" t="str">
            <v/>
          </cell>
          <cell r="U342" t="str">
            <v/>
          </cell>
          <cell r="V342" t="str">
            <v/>
          </cell>
          <cell r="X342" t="str">
            <v/>
          </cell>
          <cell r="Y342" t="str">
            <v/>
          </cell>
          <cell r="AA342" t="str">
            <v/>
          </cell>
          <cell r="AE342" t="str">
            <v/>
          </cell>
          <cell r="AG342" t="str">
            <v/>
          </cell>
          <cell r="AI342" t="str">
            <v/>
          </cell>
          <cell r="AK342" t="str">
            <v/>
          </cell>
          <cell r="AM342" t="str">
            <v/>
          </cell>
          <cell r="AO342" t="str">
            <v/>
          </cell>
          <cell r="AQ342" t="str">
            <v/>
          </cell>
          <cell r="AS342" t="str">
            <v/>
          </cell>
          <cell r="AU342" t="str">
            <v/>
          </cell>
          <cell r="AW342" t="str">
            <v/>
          </cell>
          <cell r="AY342" t="str">
            <v/>
          </cell>
          <cell r="BM342" t="str">
            <v/>
          </cell>
          <cell r="BO342" t="str">
            <v/>
          </cell>
          <cell r="BQ342" t="str">
            <v/>
          </cell>
          <cell r="BS342" t="str">
            <v/>
          </cell>
          <cell r="BU342" t="str">
            <v/>
          </cell>
          <cell r="BW342" t="str">
            <v/>
          </cell>
          <cell r="BY342" t="str">
            <v/>
          </cell>
          <cell r="CA342" t="str">
            <v/>
          </cell>
          <cell r="CC342" t="str">
            <v/>
          </cell>
          <cell r="CE342" t="str">
            <v/>
          </cell>
          <cell r="CG342" t="str">
            <v/>
          </cell>
          <cell r="CI342" t="str">
            <v/>
          </cell>
          <cell r="CK342" t="str">
            <v/>
          </cell>
          <cell r="CM342" t="str">
            <v/>
          </cell>
        </row>
        <row r="343">
          <cell r="A343" t="str">
            <v/>
          </cell>
          <cell r="D343" t="str">
            <v/>
          </cell>
          <cell r="F343" t="str">
            <v/>
          </cell>
          <cell r="G343" t="str">
            <v/>
          </cell>
          <cell r="I343" t="str">
            <v/>
          </cell>
          <cell r="J343" t="str">
            <v/>
          </cell>
          <cell r="L343" t="str">
            <v/>
          </cell>
          <cell r="M343" t="str">
            <v/>
          </cell>
          <cell r="O343" t="str">
            <v/>
          </cell>
          <cell r="P343" t="str">
            <v/>
          </cell>
          <cell r="R343" t="str">
            <v/>
          </cell>
          <cell r="S343" t="str">
            <v/>
          </cell>
          <cell r="U343" t="str">
            <v/>
          </cell>
          <cell r="V343" t="str">
            <v/>
          </cell>
          <cell r="X343" t="str">
            <v/>
          </cell>
          <cell r="Y343" t="str">
            <v/>
          </cell>
          <cell r="AA343" t="str">
            <v/>
          </cell>
          <cell r="AE343" t="str">
            <v/>
          </cell>
          <cell r="AG343" t="str">
            <v/>
          </cell>
          <cell r="AI343" t="str">
            <v/>
          </cell>
          <cell r="AK343" t="str">
            <v/>
          </cell>
          <cell r="AM343" t="str">
            <v/>
          </cell>
          <cell r="AO343" t="str">
            <v/>
          </cell>
          <cell r="AQ343" t="str">
            <v/>
          </cell>
          <cell r="AS343" t="str">
            <v/>
          </cell>
          <cell r="AU343" t="str">
            <v/>
          </cell>
          <cell r="AW343" t="str">
            <v/>
          </cell>
          <cell r="AY343" t="str">
            <v/>
          </cell>
          <cell r="BM343" t="str">
            <v/>
          </cell>
          <cell r="BO343" t="str">
            <v/>
          </cell>
          <cell r="BQ343" t="str">
            <v/>
          </cell>
          <cell r="BS343" t="str">
            <v/>
          </cell>
          <cell r="BU343" t="str">
            <v/>
          </cell>
          <cell r="BW343" t="str">
            <v/>
          </cell>
          <cell r="BY343" t="str">
            <v/>
          </cell>
          <cell r="CA343" t="str">
            <v/>
          </cell>
          <cell r="CC343" t="str">
            <v/>
          </cell>
          <cell r="CE343" t="str">
            <v/>
          </cell>
          <cell r="CG343" t="str">
            <v/>
          </cell>
          <cell r="CI343" t="str">
            <v/>
          </cell>
          <cell r="CK343" t="str">
            <v/>
          </cell>
          <cell r="CM343" t="str">
            <v/>
          </cell>
        </row>
        <row r="344">
          <cell r="A344" t="str">
            <v/>
          </cell>
          <cell r="D344" t="str">
            <v/>
          </cell>
          <cell r="F344" t="str">
            <v/>
          </cell>
          <cell r="G344" t="str">
            <v/>
          </cell>
          <cell r="I344" t="str">
            <v/>
          </cell>
          <cell r="J344" t="str">
            <v/>
          </cell>
          <cell r="L344" t="str">
            <v/>
          </cell>
          <cell r="M344" t="str">
            <v/>
          </cell>
          <cell r="O344" t="str">
            <v/>
          </cell>
          <cell r="P344" t="str">
            <v/>
          </cell>
          <cell r="R344" t="str">
            <v/>
          </cell>
          <cell r="S344" t="str">
            <v/>
          </cell>
          <cell r="U344" t="str">
            <v/>
          </cell>
          <cell r="V344" t="str">
            <v/>
          </cell>
          <cell r="X344" t="str">
            <v/>
          </cell>
          <cell r="Y344" t="str">
            <v/>
          </cell>
          <cell r="AA344" t="str">
            <v/>
          </cell>
          <cell r="AE344" t="str">
            <v/>
          </cell>
          <cell r="AG344" t="str">
            <v/>
          </cell>
          <cell r="AI344" t="str">
            <v/>
          </cell>
          <cell r="AK344" t="str">
            <v/>
          </cell>
          <cell r="AM344" t="str">
            <v/>
          </cell>
          <cell r="AO344" t="str">
            <v/>
          </cell>
          <cell r="AQ344" t="str">
            <v/>
          </cell>
          <cell r="AS344" t="str">
            <v/>
          </cell>
          <cell r="AU344" t="str">
            <v/>
          </cell>
          <cell r="AW344" t="str">
            <v/>
          </cell>
          <cell r="AY344" t="str">
            <v/>
          </cell>
          <cell r="BM344" t="str">
            <v/>
          </cell>
          <cell r="BO344" t="str">
            <v/>
          </cell>
          <cell r="BQ344" t="str">
            <v/>
          </cell>
          <cell r="BS344" t="str">
            <v/>
          </cell>
          <cell r="BU344" t="str">
            <v/>
          </cell>
          <cell r="BW344" t="str">
            <v/>
          </cell>
          <cell r="BY344" t="str">
            <v/>
          </cell>
          <cell r="CA344" t="str">
            <v/>
          </cell>
          <cell r="CC344" t="str">
            <v/>
          </cell>
          <cell r="CE344" t="str">
            <v/>
          </cell>
          <cell r="CG344" t="str">
            <v/>
          </cell>
          <cell r="CI344" t="str">
            <v/>
          </cell>
          <cell r="CK344" t="str">
            <v/>
          </cell>
          <cell r="CM344" t="str">
            <v/>
          </cell>
        </row>
        <row r="345">
          <cell r="A345" t="str">
            <v/>
          </cell>
          <cell r="D345" t="str">
            <v/>
          </cell>
          <cell r="F345" t="str">
            <v/>
          </cell>
          <cell r="G345" t="str">
            <v/>
          </cell>
          <cell r="I345" t="str">
            <v/>
          </cell>
          <cell r="J345" t="str">
            <v/>
          </cell>
          <cell r="L345" t="str">
            <v/>
          </cell>
          <cell r="M345" t="str">
            <v/>
          </cell>
          <cell r="O345" t="str">
            <v/>
          </cell>
          <cell r="P345" t="str">
            <v/>
          </cell>
          <cell r="R345" t="str">
            <v/>
          </cell>
          <cell r="S345" t="str">
            <v/>
          </cell>
          <cell r="U345" t="str">
            <v/>
          </cell>
          <cell r="V345" t="str">
            <v/>
          </cell>
          <cell r="X345" t="str">
            <v/>
          </cell>
          <cell r="Y345" t="str">
            <v/>
          </cell>
          <cell r="AA345" t="str">
            <v/>
          </cell>
          <cell r="AE345" t="str">
            <v/>
          </cell>
          <cell r="AG345" t="str">
            <v/>
          </cell>
          <cell r="AI345" t="str">
            <v/>
          </cell>
          <cell r="AK345" t="str">
            <v/>
          </cell>
          <cell r="AM345" t="str">
            <v/>
          </cell>
          <cell r="AO345" t="str">
            <v/>
          </cell>
          <cell r="AQ345" t="str">
            <v/>
          </cell>
          <cell r="AS345" t="str">
            <v/>
          </cell>
          <cell r="AU345" t="str">
            <v/>
          </cell>
          <cell r="AW345" t="str">
            <v/>
          </cell>
          <cell r="AY345" t="str">
            <v/>
          </cell>
          <cell r="BM345" t="str">
            <v/>
          </cell>
          <cell r="BO345" t="str">
            <v/>
          </cell>
          <cell r="BQ345" t="str">
            <v/>
          </cell>
          <cell r="BS345" t="str">
            <v/>
          </cell>
          <cell r="BU345" t="str">
            <v/>
          </cell>
          <cell r="BW345" t="str">
            <v/>
          </cell>
          <cell r="BY345" t="str">
            <v/>
          </cell>
          <cell r="CA345" t="str">
            <v/>
          </cell>
          <cell r="CC345" t="str">
            <v/>
          </cell>
          <cell r="CE345" t="str">
            <v/>
          </cell>
          <cell r="CG345" t="str">
            <v/>
          </cell>
          <cell r="CI345" t="str">
            <v/>
          </cell>
          <cell r="CK345" t="str">
            <v/>
          </cell>
          <cell r="CM345" t="str">
            <v/>
          </cell>
        </row>
        <row r="346">
          <cell r="A346" t="str">
            <v/>
          </cell>
          <cell r="D346" t="str">
            <v/>
          </cell>
          <cell r="F346" t="str">
            <v/>
          </cell>
          <cell r="G346" t="str">
            <v/>
          </cell>
          <cell r="I346" t="str">
            <v/>
          </cell>
          <cell r="J346" t="str">
            <v/>
          </cell>
          <cell r="L346" t="str">
            <v/>
          </cell>
          <cell r="M346" t="str">
            <v/>
          </cell>
          <cell r="O346" t="str">
            <v/>
          </cell>
          <cell r="P346" t="str">
            <v/>
          </cell>
          <cell r="R346" t="str">
            <v/>
          </cell>
          <cell r="S346" t="str">
            <v/>
          </cell>
          <cell r="U346" t="str">
            <v/>
          </cell>
          <cell r="V346" t="str">
            <v/>
          </cell>
          <cell r="X346" t="str">
            <v/>
          </cell>
          <cell r="Y346" t="str">
            <v/>
          </cell>
          <cell r="AA346" t="str">
            <v/>
          </cell>
          <cell r="AE346" t="str">
            <v/>
          </cell>
          <cell r="AG346" t="str">
            <v/>
          </cell>
          <cell r="AI346" t="str">
            <v/>
          </cell>
          <cell r="AK346" t="str">
            <v/>
          </cell>
          <cell r="AM346" t="str">
            <v/>
          </cell>
          <cell r="AO346" t="str">
            <v/>
          </cell>
          <cell r="AQ346" t="str">
            <v/>
          </cell>
          <cell r="AS346" t="str">
            <v/>
          </cell>
          <cell r="AU346" t="str">
            <v/>
          </cell>
          <cell r="AW346" t="str">
            <v/>
          </cell>
          <cell r="AY346" t="str">
            <v/>
          </cell>
          <cell r="BM346" t="str">
            <v/>
          </cell>
          <cell r="BO346" t="str">
            <v/>
          </cell>
          <cell r="BQ346" t="str">
            <v/>
          </cell>
          <cell r="BS346" t="str">
            <v/>
          </cell>
          <cell r="BU346" t="str">
            <v/>
          </cell>
          <cell r="BW346" t="str">
            <v/>
          </cell>
          <cell r="BY346" t="str">
            <v/>
          </cell>
          <cell r="CA346" t="str">
            <v/>
          </cell>
          <cell r="CC346" t="str">
            <v/>
          </cell>
          <cell r="CE346" t="str">
            <v/>
          </cell>
          <cell r="CG346" t="str">
            <v/>
          </cell>
          <cell r="CI346" t="str">
            <v/>
          </cell>
          <cell r="CK346" t="str">
            <v/>
          </cell>
          <cell r="CM346" t="str">
            <v/>
          </cell>
        </row>
        <row r="347">
          <cell r="A347" t="str">
            <v/>
          </cell>
          <cell r="D347" t="str">
            <v/>
          </cell>
          <cell r="F347" t="str">
            <v/>
          </cell>
          <cell r="G347" t="str">
            <v/>
          </cell>
          <cell r="I347" t="str">
            <v/>
          </cell>
          <cell r="J347" t="str">
            <v/>
          </cell>
          <cell r="L347" t="str">
            <v/>
          </cell>
          <cell r="M347" t="str">
            <v/>
          </cell>
          <cell r="O347" t="str">
            <v/>
          </cell>
          <cell r="P347" t="str">
            <v/>
          </cell>
          <cell r="R347" t="str">
            <v/>
          </cell>
          <cell r="S347" t="str">
            <v/>
          </cell>
          <cell r="U347" t="str">
            <v/>
          </cell>
          <cell r="V347" t="str">
            <v/>
          </cell>
          <cell r="X347" t="str">
            <v/>
          </cell>
          <cell r="Y347" t="str">
            <v/>
          </cell>
          <cell r="AA347" t="str">
            <v/>
          </cell>
          <cell r="AE347" t="str">
            <v/>
          </cell>
          <cell r="AG347" t="str">
            <v/>
          </cell>
          <cell r="AI347" t="str">
            <v/>
          </cell>
          <cell r="AK347" t="str">
            <v/>
          </cell>
          <cell r="AM347" t="str">
            <v/>
          </cell>
          <cell r="AO347" t="str">
            <v/>
          </cell>
          <cell r="AQ347" t="str">
            <v/>
          </cell>
          <cell r="AS347" t="str">
            <v/>
          </cell>
          <cell r="AU347" t="str">
            <v/>
          </cell>
          <cell r="AW347" t="str">
            <v/>
          </cell>
          <cell r="AY347" t="str">
            <v/>
          </cell>
          <cell r="BM347" t="str">
            <v/>
          </cell>
          <cell r="BO347" t="str">
            <v/>
          </cell>
          <cell r="BQ347" t="str">
            <v/>
          </cell>
          <cell r="BS347" t="str">
            <v/>
          </cell>
          <cell r="BU347" t="str">
            <v/>
          </cell>
          <cell r="BW347" t="str">
            <v/>
          </cell>
          <cell r="BY347" t="str">
            <v/>
          </cell>
          <cell r="CA347" t="str">
            <v/>
          </cell>
          <cell r="CC347" t="str">
            <v/>
          </cell>
          <cell r="CE347" t="str">
            <v/>
          </cell>
          <cell r="CG347" t="str">
            <v/>
          </cell>
          <cell r="CI347" t="str">
            <v/>
          </cell>
          <cell r="CK347" t="str">
            <v/>
          </cell>
          <cell r="CM347" t="str">
            <v/>
          </cell>
        </row>
        <row r="348">
          <cell r="A348" t="str">
            <v/>
          </cell>
          <cell r="D348" t="str">
            <v/>
          </cell>
          <cell r="F348" t="str">
            <v/>
          </cell>
          <cell r="G348" t="str">
            <v/>
          </cell>
          <cell r="I348" t="str">
            <v/>
          </cell>
          <cell r="J348" t="str">
            <v/>
          </cell>
          <cell r="L348" t="str">
            <v/>
          </cell>
          <cell r="M348" t="str">
            <v/>
          </cell>
          <cell r="O348" t="str">
            <v/>
          </cell>
          <cell r="P348" t="str">
            <v/>
          </cell>
          <cell r="R348" t="str">
            <v/>
          </cell>
          <cell r="S348" t="str">
            <v/>
          </cell>
          <cell r="U348" t="str">
            <v/>
          </cell>
          <cell r="V348" t="str">
            <v/>
          </cell>
          <cell r="X348" t="str">
            <v/>
          </cell>
          <cell r="Y348" t="str">
            <v/>
          </cell>
          <cell r="AA348" t="str">
            <v/>
          </cell>
          <cell r="AE348" t="str">
            <v/>
          </cell>
          <cell r="AG348" t="str">
            <v/>
          </cell>
          <cell r="AI348" t="str">
            <v/>
          </cell>
          <cell r="AK348" t="str">
            <v/>
          </cell>
          <cell r="AM348" t="str">
            <v/>
          </cell>
          <cell r="AO348" t="str">
            <v/>
          </cell>
          <cell r="AQ348" t="str">
            <v/>
          </cell>
          <cell r="AS348" t="str">
            <v/>
          </cell>
          <cell r="AU348" t="str">
            <v/>
          </cell>
          <cell r="AW348" t="str">
            <v/>
          </cell>
          <cell r="AY348" t="str">
            <v/>
          </cell>
          <cell r="BM348" t="str">
            <v/>
          </cell>
          <cell r="BO348" t="str">
            <v/>
          </cell>
          <cell r="BQ348" t="str">
            <v/>
          </cell>
          <cell r="BS348" t="str">
            <v/>
          </cell>
          <cell r="BU348" t="str">
            <v/>
          </cell>
          <cell r="BW348" t="str">
            <v/>
          </cell>
          <cell r="BY348" t="str">
            <v/>
          </cell>
          <cell r="CA348" t="str">
            <v/>
          </cell>
          <cell r="CC348" t="str">
            <v/>
          </cell>
          <cell r="CE348" t="str">
            <v/>
          </cell>
          <cell r="CG348" t="str">
            <v/>
          </cell>
          <cell r="CI348" t="str">
            <v/>
          </cell>
          <cell r="CK348" t="str">
            <v/>
          </cell>
          <cell r="CM348" t="str">
            <v/>
          </cell>
        </row>
        <row r="349">
          <cell r="A349" t="str">
            <v/>
          </cell>
          <cell r="D349" t="str">
            <v/>
          </cell>
          <cell r="F349" t="str">
            <v/>
          </cell>
          <cell r="G349" t="str">
            <v/>
          </cell>
          <cell r="I349" t="str">
            <v/>
          </cell>
          <cell r="J349" t="str">
            <v/>
          </cell>
          <cell r="L349" t="str">
            <v/>
          </cell>
          <cell r="M349" t="str">
            <v/>
          </cell>
          <cell r="O349" t="str">
            <v/>
          </cell>
          <cell r="P349" t="str">
            <v/>
          </cell>
          <cell r="R349" t="str">
            <v/>
          </cell>
          <cell r="S349" t="str">
            <v/>
          </cell>
          <cell r="U349" t="str">
            <v/>
          </cell>
          <cell r="V349" t="str">
            <v/>
          </cell>
          <cell r="X349" t="str">
            <v/>
          </cell>
          <cell r="Y349" t="str">
            <v/>
          </cell>
          <cell r="AA349" t="str">
            <v/>
          </cell>
          <cell r="AE349" t="str">
            <v/>
          </cell>
          <cell r="AG349" t="str">
            <v/>
          </cell>
          <cell r="AI349" t="str">
            <v/>
          </cell>
          <cell r="AK349" t="str">
            <v/>
          </cell>
          <cell r="AM349" t="str">
            <v/>
          </cell>
          <cell r="AO349" t="str">
            <v/>
          </cell>
          <cell r="AQ349" t="str">
            <v/>
          </cell>
          <cell r="AS349" t="str">
            <v/>
          </cell>
          <cell r="AU349" t="str">
            <v/>
          </cell>
          <cell r="AW349" t="str">
            <v/>
          </cell>
          <cell r="AY349" t="str">
            <v/>
          </cell>
          <cell r="BM349" t="str">
            <v/>
          </cell>
          <cell r="BO349" t="str">
            <v/>
          </cell>
          <cell r="BQ349" t="str">
            <v/>
          </cell>
          <cell r="BS349" t="str">
            <v/>
          </cell>
          <cell r="BU349" t="str">
            <v/>
          </cell>
          <cell r="BW349" t="str">
            <v/>
          </cell>
          <cell r="BY349" t="str">
            <v/>
          </cell>
          <cell r="CA349" t="str">
            <v/>
          </cell>
          <cell r="CC349" t="str">
            <v/>
          </cell>
          <cell r="CE349" t="str">
            <v/>
          </cell>
          <cell r="CG349" t="str">
            <v/>
          </cell>
          <cell r="CI349" t="str">
            <v/>
          </cell>
          <cell r="CK349" t="str">
            <v/>
          </cell>
          <cell r="CM349" t="str">
            <v/>
          </cell>
        </row>
        <row r="350">
          <cell r="A350" t="str">
            <v/>
          </cell>
          <cell r="D350" t="str">
            <v/>
          </cell>
          <cell r="F350" t="str">
            <v/>
          </cell>
          <cell r="G350" t="str">
            <v/>
          </cell>
          <cell r="I350" t="str">
            <v/>
          </cell>
          <cell r="J350" t="str">
            <v/>
          </cell>
          <cell r="L350" t="str">
            <v/>
          </cell>
          <cell r="M350" t="str">
            <v/>
          </cell>
          <cell r="O350" t="str">
            <v/>
          </cell>
          <cell r="P350" t="str">
            <v/>
          </cell>
          <cell r="R350" t="str">
            <v/>
          </cell>
          <cell r="S350" t="str">
            <v/>
          </cell>
          <cell r="U350" t="str">
            <v/>
          </cell>
          <cell r="V350" t="str">
            <v/>
          </cell>
          <cell r="X350" t="str">
            <v/>
          </cell>
          <cell r="Y350" t="str">
            <v/>
          </cell>
          <cell r="AA350" t="str">
            <v/>
          </cell>
          <cell r="AE350" t="str">
            <v/>
          </cell>
          <cell r="AG350" t="str">
            <v/>
          </cell>
          <cell r="AI350" t="str">
            <v/>
          </cell>
          <cell r="AK350" t="str">
            <v/>
          </cell>
          <cell r="AM350" t="str">
            <v/>
          </cell>
          <cell r="AO350" t="str">
            <v/>
          </cell>
          <cell r="AQ350" t="str">
            <v/>
          </cell>
          <cell r="AS350" t="str">
            <v/>
          </cell>
          <cell r="AU350" t="str">
            <v/>
          </cell>
          <cell r="AW350" t="str">
            <v/>
          </cell>
          <cell r="AY350" t="str">
            <v/>
          </cell>
          <cell r="BM350" t="str">
            <v/>
          </cell>
          <cell r="BO350" t="str">
            <v/>
          </cell>
          <cell r="BQ350" t="str">
            <v/>
          </cell>
          <cell r="BS350" t="str">
            <v/>
          </cell>
          <cell r="BU350" t="str">
            <v/>
          </cell>
          <cell r="BW350" t="str">
            <v/>
          </cell>
          <cell r="BY350" t="str">
            <v/>
          </cell>
          <cell r="CA350" t="str">
            <v/>
          </cell>
          <cell r="CC350" t="str">
            <v/>
          </cell>
          <cell r="CE350" t="str">
            <v/>
          </cell>
          <cell r="CG350" t="str">
            <v/>
          </cell>
          <cell r="CI350" t="str">
            <v/>
          </cell>
          <cell r="CK350" t="str">
            <v/>
          </cell>
          <cell r="CM350" t="str">
            <v/>
          </cell>
        </row>
        <row r="351">
          <cell r="A351" t="str">
            <v/>
          </cell>
          <cell r="D351" t="str">
            <v/>
          </cell>
          <cell r="F351" t="str">
            <v/>
          </cell>
          <cell r="G351" t="str">
            <v/>
          </cell>
          <cell r="I351" t="str">
            <v/>
          </cell>
          <cell r="J351" t="str">
            <v/>
          </cell>
          <cell r="L351" t="str">
            <v/>
          </cell>
          <cell r="M351" t="str">
            <v/>
          </cell>
          <cell r="O351" t="str">
            <v/>
          </cell>
          <cell r="P351" t="str">
            <v/>
          </cell>
          <cell r="R351" t="str">
            <v/>
          </cell>
          <cell r="S351" t="str">
            <v/>
          </cell>
          <cell r="U351" t="str">
            <v/>
          </cell>
          <cell r="V351" t="str">
            <v/>
          </cell>
          <cell r="X351" t="str">
            <v/>
          </cell>
          <cell r="Y351" t="str">
            <v/>
          </cell>
          <cell r="AA351" t="str">
            <v/>
          </cell>
          <cell r="AE351" t="str">
            <v/>
          </cell>
          <cell r="AG351" t="str">
            <v/>
          </cell>
          <cell r="AI351" t="str">
            <v/>
          </cell>
          <cell r="AK351" t="str">
            <v/>
          </cell>
          <cell r="AM351" t="str">
            <v/>
          </cell>
          <cell r="AO351" t="str">
            <v/>
          </cell>
          <cell r="AQ351" t="str">
            <v/>
          </cell>
          <cell r="AS351" t="str">
            <v/>
          </cell>
          <cell r="AU351" t="str">
            <v/>
          </cell>
          <cell r="AW351" t="str">
            <v/>
          </cell>
          <cell r="AY351" t="str">
            <v/>
          </cell>
          <cell r="BM351" t="str">
            <v/>
          </cell>
          <cell r="BO351" t="str">
            <v/>
          </cell>
          <cell r="BQ351" t="str">
            <v/>
          </cell>
          <cell r="BS351" t="str">
            <v/>
          </cell>
          <cell r="BU351" t="str">
            <v/>
          </cell>
          <cell r="BW351" t="str">
            <v/>
          </cell>
          <cell r="BY351" t="str">
            <v/>
          </cell>
          <cell r="CA351" t="str">
            <v/>
          </cell>
          <cell r="CC351" t="str">
            <v/>
          </cell>
          <cell r="CE351" t="str">
            <v/>
          </cell>
          <cell r="CG351" t="str">
            <v/>
          </cell>
          <cell r="CI351" t="str">
            <v/>
          </cell>
          <cell r="CK351" t="str">
            <v/>
          </cell>
          <cell r="CM351" t="str">
            <v/>
          </cell>
        </row>
        <row r="352">
          <cell r="A352" t="str">
            <v/>
          </cell>
          <cell r="D352" t="str">
            <v/>
          </cell>
          <cell r="F352" t="str">
            <v/>
          </cell>
          <cell r="G352" t="str">
            <v/>
          </cell>
          <cell r="I352" t="str">
            <v/>
          </cell>
          <cell r="J352" t="str">
            <v/>
          </cell>
          <cell r="L352" t="str">
            <v/>
          </cell>
          <cell r="M352" t="str">
            <v/>
          </cell>
          <cell r="O352" t="str">
            <v/>
          </cell>
          <cell r="P352" t="str">
            <v/>
          </cell>
          <cell r="R352" t="str">
            <v/>
          </cell>
          <cell r="S352" t="str">
            <v/>
          </cell>
          <cell r="U352" t="str">
            <v/>
          </cell>
          <cell r="V352" t="str">
            <v/>
          </cell>
          <cell r="X352" t="str">
            <v/>
          </cell>
          <cell r="Y352" t="str">
            <v/>
          </cell>
          <cell r="AA352" t="str">
            <v/>
          </cell>
          <cell r="AE352" t="str">
            <v/>
          </cell>
          <cell r="AG352" t="str">
            <v/>
          </cell>
          <cell r="AI352" t="str">
            <v/>
          </cell>
          <cell r="AK352" t="str">
            <v/>
          </cell>
          <cell r="AM352" t="str">
            <v/>
          </cell>
          <cell r="AO352" t="str">
            <v/>
          </cell>
          <cell r="AQ352" t="str">
            <v/>
          </cell>
          <cell r="AS352" t="str">
            <v/>
          </cell>
          <cell r="AU352" t="str">
            <v/>
          </cell>
          <cell r="AW352" t="str">
            <v/>
          </cell>
          <cell r="AY352" t="str">
            <v/>
          </cell>
          <cell r="BM352" t="str">
            <v/>
          </cell>
          <cell r="BO352" t="str">
            <v/>
          </cell>
          <cell r="BQ352" t="str">
            <v/>
          </cell>
          <cell r="BS352" t="str">
            <v/>
          </cell>
          <cell r="BU352" t="str">
            <v/>
          </cell>
          <cell r="BW352" t="str">
            <v/>
          </cell>
          <cell r="BY352" t="str">
            <v/>
          </cell>
          <cell r="CA352" t="str">
            <v/>
          </cell>
          <cell r="CC352" t="str">
            <v/>
          </cell>
          <cell r="CE352" t="str">
            <v/>
          </cell>
          <cell r="CG352" t="str">
            <v/>
          </cell>
          <cell r="CI352" t="str">
            <v/>
          </cell>
          <cell r="CK352" t="str">
            <v/>
          </cell>
          <cell r="CM352" t="str">
            <v/>
          </cell>
        </row>
        <row r="353">
          <cell r="A353" t="str">
            <v/>
          </cell>
          <cell r="D353" t="str">
            <v/>
          </cell>
          <cell r="F353" t="str">
            <v/>
          </cell>
          <cell r="G353" t="str">
            <v/>
          </cell>
          <cell r="I353" t="str">
            <v/>
          </cell>
          <cell r="J353" t="str">
            <v/>
          </cell>
          <cell r="L353" t="str">
            <v/>
          </cell>
          <cell r="M353" t="str">
            <v/>
          </cell>
          <cell r="O353" t="str">
            <v/>
          </cell>
          <cell r="P353" t="str">
            <v/>
          </cell>
          <cell r="R353" t="str">
            <v/>
          </cell>
          <cell r="S353" t="str">
            <v/>
          </cell>
          <cell r="U353" t="str">
            <v/>
          </cell>
          <cell r="V353" t="str">
            <v/>
          </cell>
          <cell r="X353" t="str">
            <v/>
          </cell>
          <cell r="Y353" t="str">
            <v/>
          </cell>
          <cell r="AA353" t="str">
            <v/>
          </cell>
          <cell r="AE353" t="str">
            <v/>
          </cell>
          <cell r="AG353" t="str">
            <v/>
          </cell>
          <cell r="AI353" t="str">
            <v/>
          </cell>
          <cell r="AK353" t="str">
            <v/>
          </cell>
          <cell r="AM353" t="str">
            <v/>
          </cell>
          <cell r="AO353" t="str">
            <v/>
          </cell>
          <cell r="AQ353" t="str">
            <v/>
          </cell>
          <cell r="AS353" t="str">
            <v/>
          </cell>
          <cell r="AU353" t="str">
            <v/>
          </cell>
          <cell r="AW353" t="str">
            <v/>
          </cell>
          <cell r="AY353" t="str">
            <v/>
          </cell>
          <cell r="BM353" t="str">
            <v/>
          </cell>
          <cell r="BO353" t="str">
            <v/>
          </cell>
          <cell r="BQ353" t="str">
            <v/>
          </cell>
          <cell r="BS353" t="str">
            <v/>
          </cell>
          <cell r="BU353" t="str">
            <v/>
          </cell>
          <cell r="BW353" t="str">
            <v/>
          </cell>
          <cell r="BY353" t="str">
            <v/>
          </cell>
          <cell r="CA353" t="str">
            <v/>
          </cell>
          <cell r="CC353" t="str">
            <v/>
          </cell>
          <cell r="CE353" t="str">
            <v/>
          </cell>
          <cell r="CG353" t="str">
            <v/>
          </cell>
          <cell r="CI353" t="str">
            <v/>
          </cell>
          <cell r="CK353" t="str">
            <v/>
          </cell>
          <cell r="CM353" t="str">
            <v/>
          </cell>
        </row>
        <row r="354">
          <cell r="A354" t="str">
            <v/>
          </cell>
          <cell r="D354" t="str">
            <v/>
          </cell>
          <cell r="F354" t="str">
            <v/>
          </cell>
          <cell r="G354" t="str">
            <v/>
          </cell>
          <cell r="I354" t="str">
            <v/>
          </cell>
          <cell r="J354" t="str">
            <v/>
          </cell>
          <cell r="L354" t="str">
            <v/>
          </cell>
          <cell r="M354" t="str">
            <v/>
          </cell>
          <cell r="O354" t="str">
            <v/>
          </cell>
          <cell r="P354" t="str">
            <v/>
          </cell>
          <cell r="R354" t="str">
            <v/>
          </cell>
          <cell r="S354" t="str">
            <v/>
          </cell>
          <cell r="U354" t="str">
            <v/>
          </cell>
          <cell r="V354" t="str">
            <v/>
          </cell>
          <cell r="X354" t="str">
            <v/>
          </cell>
          <cell r="Y354" t="str">
            <v/>
          </cell>
          <cell r="AA354" t="str">
            <v/>
          </cell>
          <cell r="AE354" t="str">
            <v/>
          </cell>
          <cell r="AG354" t="str">
            <v/>
          </cell>
          <cell r="AI354" t="str">
            <v/>
          </cell>
          <cell r="AK354" t="str">
            <v/>
          </cell>
          <cell r="AM354" t="str">
            <v/>
          </cell>
          <cell r="AO354" t="str">
            <v/>
          </cell>
          <cell r="AQ354" t="str">
            <v/>
          </cell>
          <cell r="AS354" t="str">
            <v/>
          </cell>
          <cell r="AU354" t="str">
            <v/>
          </cell>
          <cell r="AW354" t="str">
            <v/>
          </cell>
          <cell r="AY354" t="str">
            <v/>
          </cell>
          <cell r="BM354" t="str">
            <v/>
          </cell>
          <cell r="BO354" t="str">
            <v/>
          </cell>
          <cell r="BQ354" t="str">
            <v/>
          </cell>
          <cell r="BS354" t="str">
            <v/>
          </cell>
          <cell r="BU354" t="str">
            <v/>
          </cell>
          <cell r="BW354" t="str">
            <v/>
          </cell>
          <cell r="BY354" t="str">
            <v/>
          </cell>
          <cell r="CA354" t="str">
            <v/>
          </cell>
          <cell r="CC354" t="str">
            <v/>
          </cell>
          <cell r="CE354" t="str">
            <v/>
          </cell>
          <cell r="CG354" t="str">
            <v/>
          </cell>
          <cell r="CI354" t="str">
            <v/>
          </cell>
          <cell r="CK354" t="str">
            <v/>
          </cell>
          <cell r="CM354" t="str">
            <v/>
          </cell>
        </row>
        <row r="355">
          <cell r="A355" t="str">
            <v/>
          </cell>
          <cell r="D355" t="str">
            <v/>
          </cell>
          <cell r="F355" t="str">
            <v/>
          </cell>
          <cell r="G355" t="str">
            <v/>
          </cell>
          <cell r="I355" t="str">
            <v/>
          </cell>
          <cell r="J355" t="str">
            <v/>
          </cell>
          <cell r="L355" t="str">
            <v/>
          </cell>
          <cell r="M355" t="str">
            <v/>
          </cell>
          <cell r="O355" t="str">
            <v/>
          </cell>
          <cell r="P355" t="str">
            <v/>
          </cell>
          <cell r="R355" t="str">
            <v/>
          </cell>
          <cell r="S355" t="str">
            <v/>
          </cell>
          <cell r="U355" t="str">
            <v/>
          </cell>
          <cell r="V355" t="str">
            <v/>
          </cell>
          <cell r="X355" t="str">
            <v/>
          </cell>
          <cell r="Y355" t="str">
            <v/>
          </cell>
          <cell r="AA355" t="str">
            <v/>
          </cell>
          <cell r="AE355" t="str">
            <v/>
          </cell>
          <cell r="AG355" t="str">
            <v/>
          </cell>
          <cell r="AI355" t="str">
            <v/>
          </cell>
          <cell r="AK355" t="str">
            <v/>
          </cell>
          <cell r="AM355" t="str">
            <v/>
          </cell>
          <cell r="AO355" t="str">
            <v/>
          </cell>
          <cell r="AQ355" t="str">
            <v/>
          </cell>
          <cell r="AS355" t="str">
            <v/>
          </cell>
          <cell r="AU355" t="str">
            <v/>
          </cell>
          <cell r="AW355" t="str">
            <v/>
          </cell>
          <cell r="AY355" t="str">
            <v/>
          </cell>
          <cell r="BM355" t="str">
            <v/>
          </cell>
          <cell r="BO355" t="str">
            <v/>
          </cell>
          <cell r="BQ355" t="str">
            <v/>
          </cell>
          <cell r="BS355" t="str">
            <v/>
          </cell>
          <cell r="BU355" t="str">
            <v/>
          </cell>
          <cell r="BW355" t="str">
            <v/>
          </cell>
          <cell r="BY355" t="str">
            <v/>
          </cell>
          <cell r="CA355" t="str">
            <v/>
          </cell>
          <cell r="CC355" t="str">
            <v/>
          </cell>
          <cell r="CE355" t="str">
            <v/>
          </cell>
          <cell r="CG355" t="str">
            <v/>
          </cell>
          <cell r="CI355" t="str">
            <v/>
          </cell>
          <cell r="CK355" t="str">
            <v/>
          </cell>
          <cell r="CM355" t="str">
            <v/>
          </cell>
        </row>
        <row r="356">
          <cell r="A356" t="str">
            <v/>
          </cell>
          <cell r="D356" t="str">
            <v/>
          </cell>
          <cell r="F356" t="str">
            <v/>
          </cell>
          <cell r="G356" t="str">
            <v/>
          </cell>
          <cell r="I356" t="str">
            <v/>
          </cell>
          <cell r="J356" t="str">
            <v/>
          </cell>
          <cell r="L356" t="str">
            <v/>
          </cell>
          <cell r="M356" t="str">
            <v/>
          </cell>
          <cell r="O356" t="str">
            <v/>
          </cell>
          <cell r="P356" t="str">
            <v/>
          </cell>
          <cell r="R356" t="str">
            <v/>
          </cell>
          <cell r="S356" t="str">
            <v/>
          </cell>
          <cell r="U356" t="str">
            <v/>
          </cell>
          <cell r="V356" t="str">
            <v/>
          </cell>
          <cell r="X356" t="str">
            <v/>
          </cell>
          <cell r="Y356" t="str">
            <v/>
          </cell>
          <cell r="AA356" t="str">
            <v/>
          </cell>
          <cell r="AE356" t="str">
            <v/>
          </cell>
          <cell r="AG356" t="str">
            <v/>
          </cell>
          <cell r="AI356" t="str">
            <v/>
          </cell>
          <cell r="AK356" t="str">
            <v/>
          </cell>
          <cell r="AM356" t="str">
            <v/>
          </cell>
          <cell r="AO356" t="str">
            <v/>
          </cell>
          <cell r="AQ356" t="str">
            <v/>
          </cell>
          <cell r="AS356" t="str">
            <v/>
          </cell>
          <cell r="AU356" t="str">
            <v/>
          </cell>
          <cell r="AW356" t="str">
            <v/>
          </cell>
          <cell r="AY356" t="str">
            <v/>
          </cell>
          <cell r="BM356" t="str">
            <v/>
          </cell>
          <cell r="BO356" t="str">
            <v/>
          </cell>
          <cell r="BQ356" t="str">
            <v/>
          </cell>
          <cell r="BS356" t="str">
            <v/>
          </cell>
          <cell r="BU356" t="str">
            <v/>
          </cell>
          <cell r="BW356" t="str">
            <v/>
          </cell>
          <cell r="BY356" t="str">
            <v/>
          </cell>
          <cell r="CA356" t="str">
            <v/>
          </cell>
          <cell r="CC356" t="str">
            <v/>
          </cell>
          <cell r="CE356" t="str">
            <v/>
          </cell>
          <cell r="CG356" t="str">
            <v/>
          </cell>
          <cell r="CI356" t="str">
            <v/>
          </cell>
          <cell r="CK356" t="str">
            <v/>
          </cell>
          <cell r="CM356" t="str">
            <v/>
          </cell>
        </row>
        <row r="357">
          <cell r="A357" t="str">
            <v/>
          </cell>
          <cell r="D357" t="str">
            <v/>
          </cell>
          <cell r="F357" t="str">
            <v/>
          </cell>
          <cell r="G357" t="str">
            <v/>
          </cell>
          <cell r="I357" t="str">
            <v/>
          </cell>
          <cell r="J357" t="str">
            <v/>
          </cell>
          <cell r="L357" t="str">
            <v/>
          </cell>
          <cell r="M357" t="str">
            <v/>
          </cell>
          <cell r="O357" t="str">
            <v/>
          </cell>
          <cell r="P357" t="str">
            <v/>
          </cell>
          <cell r="R357" t="str">
            <v/>
          </cell>
          <cell r="S357" t="str">
            <v/>
          </cell>
          <cell r="U357" t="str">
            <v/>
          </cell>
          <cell r="V357" t="str">
            <v/>
          </cell>
          <cell r="X357" t="str">
            <v/>
          </cell>
          <cell r="Y357" t="str">
            <v/>
          </cell>
          <cell r="AA357" t="str">
            <v/>
          </cell>
          <cell r="AE357" t="str">
            <v/>
          </cell>
          <cell r="AG357" t="str">
            <v/>
          </cell>
          <cell r="AI357" t="str">
            <v/>
          </cell>
          <cell r="AK357" t="str">
            <v/>
          </cell>
          <cell r="AM357" t="str">
            <v/>
          </cell>
          <cell r="AO357" t="str">
            <v/>
          </cell>
          <cell r="AQ357" t="str">
            <v/>
          </cell>
          <cell r="AS357" t="str">
            <v/>
          </cell>
          <cell r="AU357" t="str">
            <v/>
          </cell>
          <cell r="AW357" t="str">
            <v/>
          </cell>
          <cell r="AY357" t="str">
            <v/>
          </cell>
          <cell r="BM357" t="str">
            <v/>
          </cell>
          <cell r="BO357" t="str">
            <v/>
          </cell>
          <cell r="BQ357" t="str">
            <v/>
          </cell>
          <cell r="BS357" t="str">
            <v/>
          </cell>
          <cell r="BU357" t="str">
            <v/>
          </cell>
          <cell r="BW357" t="str">
            <v/>
          </cell>
          <cell r="BY357" t="str">
            <v/>
          </cell>
          <cell r="CA357" t="str">
            <v/>
          </cell>
          <cell r="CC357" t="str">
            <v/>
          </cell>
          <cell r="CE357" t="str">
            <v/>
          </cell>
          <cell r="CG357" t="str">
            <v/>
          </cell>
          <cell r="CI357" t="str">
            <v/>
          </cell>
          <cell r="CK357" t="str">
            <v/>
          </cell>
          <cell r="CM357" t="str">
            <v/>
          </cell>
        </row>
        <row r="358">
          <cell r="A358" t="str">
            <v/>
          </cell>
          <cell r="D358" t="str">
            <v/>
          </cell>
          <cell r="F358" t="str">
            <v/>
          </cell>
          <cell r="G358" t="str">
            <v/>
          </cell>
          <cell r="I358" t="str">
            <v/>
          </cell>
          <cell r="J358" t="str">
            <v/>
          </cell>
          <cell r="L358" t="str">
            <v/>
          </cell>
          <cell r="M358" t="str">
            <v/>
          </cell>
          <cell r="O358" t="str">
            <v/>
          </cell>
          <cell r="P358" t="str">
            <v/>
          </cell>
          <cell r="R358" t="str">
            <v/>
          </cell>
          <cell r="S358" t="str">
            <v/>
          </cell>
          <cell r="U358" t="str">
            <v/>
          </cell>
          <cell r="V358" t="str">
            <v/>
          </cell>
          <cell r="X358" t="str">
            <v/>
          </cell>
          <cell r="Y358" t="str">
            <v/>
          </cell>
          <cell r="AA358" t="str">
            <v/>
          </cell>
          <cell r="AE358" t="str">
            <v/>
          </cell>
          <cell r="AG358" t="str">
            <v/>
          </cell>
          <cell r="AI358" t="str">
            <v/>
          </cell>
          <cell r="AK358" t="str">
            <v/>
          </cell>
          <cell r="AM358" t="str">
            <v/>
          </cell>
          <cell r="AO358" t="str">
            <v/>
          </cell>
          <cell r="AQ358" t="str">
            <v/>
          </cell>
          <cell r="AS358" t="str">
            <v/>
          </cell>
          <cell r="AU358" t="str">
            <v/>
          </cell>
          <cell r="AW358" t="str">
            <v/>
          </cell>
          <cell r="AY358" t="str">
            <v/>
          </cell>
          <cell r="BM358" t="str">
            <v/>
          </cell>
          <cell r="BO358" t="str">
            <v/>
          </cell>
          <cell r="BQ358" t="str">
            <v/>
          </cell>
          <cell r="BS358" t="str">
            <v/>
          </cell>
          <cell r="BU358" t="str">
            <v/>
          </cell>
          <cell r="BW358" t="str">
            <v/>
          </cell>
          <cell r="BY358" t="str">
            <v/>
          </cell>
          <cell r="CA358" t="str">
            <v/>
          </cell>
          <cell r="CC358" t="str">
            <v/>
          </cell>
          <cell r="CE358" t="str">
            <v/>
          </cell>
          <cell r="CG358" t="str">
            <v/>
          </cell>
          <cell r="CI358" t="str">
            <v/>
          </cell>
          <cell r="CK358" t="str">
            <v/>
          </cell>
          <cell r="CM358" t="str">
            <v/>
          </cell>
        </row>
        <row r="359">
          <cell r="A359" t="str">
            <v/>
          </cell>
          <cell r="D359" t="str">
            <v/>
          </cell>
          <cell r="F359" t="str">
            <v/>
          </cell>
          <cell r="G359" t="str">
            <v/>
          </cell>
          <cell r="I359" t="str">
            <v/>
          </cell>
          <cell r="J359" t="str">
            <v/>
          </cell>
          <cell r="L359" t="str">
            <v/>
          </cell>
          <cell r="M359" t="str">
            <v/>
          </cell>
          <cell r="O359" t="str">
            <v/>
          </cell>
          <cell r="P359" t="str">
            <v/>
          </cell>
          <cell r="R359" t="str">
            <v/>
          </cell>
          <cell r="S359" t="str">
            <v/>
          </cell>
          <cell r="U359" t="str">
            <v/>
          </cell>
          <cell r="V359" t="str">
            <v/>
          </cell>
          <cell r="X359" t="str">
            <v/>
          </cell>
          <cell r="Y359" t="str">
            <v/>
          </cell>
          <cell r="AA359" t="str">
            <v/>
          </cell>
          <cell r="AE359" t="str">
            <v/>
          </cell>
          <cell r="AG359" t="str">
            <v/>
          </cell>
          <cell r="AI359" t="str">
            <v/>
          </cell>
          <cell r="AK359" t="str">
            <v/>
          </cell>
          <cell r="AM359" t="str">
            <v/>
          </cell>
          <cell r="AO359" t="str">
            <v/>
          </cell>
          <cell r="AQ359" t="str">
            <v/>
          </cell>
          <cell r="AS359" t="str">
            <v/>
          </cell>
          <cell r="AU359" t="str">
            <v/>
          </cell>
          <cell r="AW359" t="str">
            <v/>
          </cell>
          <cell r="AY359" t="str">
            <v/>
          </cell>
          <cell r="BM359" t="str">
            <v/>
          </cell>
          <cell r="BO359" t="str">
            <v/>
          </cell>
          <cell r="BQ359" t="str">
            <v/>
          </cell>
          <cell r="BS359" t="str">
            <v/>
          </cell>
          <cell r="BU359" t="str">
            <v/>
          </cell>
          <cell r="BW359" t="str">
            <v/>
          </cell>
          <cell r="BY359" t="str">
            <v/>
          </cell>
          <cell r="CA359" t="str">
            <v/>
          </cell>
          <cell r="CC359" t="str">
            <v/>
          </cell>
          <cell r="CE359" t="str">
            <v/>
          </cell>
          <cell r="CG359" t="str">
            <v/>
          </cell>
          <cell r="CI359" t="str">
            <v/>
          </cell>
          <cell r="CK359" t="str">
            <v/>
          </cell>
          <cell r="CM359" t="str">
            <v/>
          </cell>
        </row>
        <row r="360">
          <cell r="A360" t="str">
            <v/>
          </cell>
          <cell r="D360" t="str">
            <v/>
          </cell>
          <cell r="F360" t="str">
            <v/>
          </cell>
          <cell r="G360" t="str">
            <v/>
          </cell>
          <cell r="I360" t="str">
            <v/>
          </cell>
          <cell r="J360" t="str">
            <v/>
          </cell>
          <cell r="L360" t="str">
            <v/>
          </cell>
          <cell r="M360" t="str">
            <v/>
          </cell>
          <cell r="O360" t="str">
            <v/>
          </cell>
          <cell r="P360" t="str">
            <v/>
          </cell>
          <cell r="R360" t="str">
            <v/>
          </cell>
          <cell r="S360" t="str">
            <v/>
          </cell>
          <cell r="U360" t="str">
            <v/>
          </cell>
          <cell r="V360" t="str">
            <v/>
          </cell>
          <cell r="X360" t="str">
            <v/>
          </cell>
          <cell r="Y360" t="str">
            <v/>
          </cell>
          <cell r="AA360" t="str">
            <v/>
          </cell>
          <cell r="AE360" t="str">
            <v/>
          </cell>
          <cell r="AG360" t="str">
            <v/>
          </cell>
          <cell r="AI360" t="str">
            <v/>
          </cell>
          <cell r="AK360" t="str">
            <v/>
          </cell>
          <cell r="AM360" t="str">
            <v/>
          </cell>
          <cell r="AO360" t="str">
            <v/>
          </cell>
          <cell r="AQ360" t="str">
            <v/>
          </cell>
          <cell r="AS360" t="str">
            <v/>
          </cell>
          <cell r="AU360" t="str">
            <v/>
          </cell>
          <cell r="AW360" t="str">
            <v/>
          </cell>
          <cell r="AY360" t="str">
            <v/>
          </cell>
          <cell r="BM360" t="str">
            <v/>
          </cell>
          <cell r="BO360" t="str">
            <v/>
          </cell>
          <cell r="BQ360" t="str">
            <v/>
          </cell>
          <cell r="BS360" t="str">
            <v/>
          </cell>
          <cell r="BU360" t="str">
            <v/>
          </cell>
          <cell r="BW360" t="str">
            <v/>
          </cell>
          <cell r="BY360" t="str">
            <v/>
          </cell>
          <cell r="CA360" t="str">
            <v/>
          </cell>
          <cell r="CC360" t="str">
            <v/>
          </cell>
          <cell r="CE360" t="str">
            <v/>
          </cell>
          <cell r="CG360" t="str">
            <v/>
          </cell>
          <cell r="CI360" t="str">
            <v/>
          </cell>
          <cell r="CK360" t="str">
            <v/>
          </cell>
          <cell r="CM360" t="str">
            <v/>
          </cell>
        </row>
        <row r="361">
          <cell r="A361" t="str">
            <v/>
          </cell>
          <cell r="D361" t="str">
            <v/>
          </cell>
          <cell r="F361" t="str">
            <v/>
          </cell>
          <cell r="G361" t="str">
            <v/>
          </cell>
          <cell r="I361" t="str">
            <v/>
          </cell>
          <cell r="J361" t="str">
            <v/>
          </cell>
          <cell r="L361" t="str">
            <v/>
          </cell>
          <cell r="M361" t="str">
            <v/>
          </cell>
          <cell r="O361" t="str">
            <v/>
          </cell>
          <cell r="P361" t="str">
            <v/>
          </cell>
          <cell r="R361" t="str">
            <v/>
          </cell>
          <cell r="S361" t="str">
            <v/>
          </cell>
          <cell r="U361" t="str">
            <v/>
          </cell>
          <cell r="V361" t="str">
            <v/>
          </cell>
          <cell r="X361" t="str">
            <v/>
          </cell>
          <cell r="Y361" t="str">
            <v/>
          </cell>
          <cell r="AA361" t="str">
            <v/>
          </cell>
          <cell r="AE361" t="str">
            <v/>
          </cell>
          <cell r="AG361" t="str">
            <v/>
          </cell>
          <cell r="AI361" t="str">
            <v/>
          </cell>
          <cell r="AK361" t="str">
            <v/>
          </cell>
          <cell r="AM361" t="str">
            <v/>
          </cell>
          <cell r="AO361" t="str">
            <v/>
          </cell>
          <cell r="AQ361" t="str">
            <v/>
          </cell>
          <cell r="AS361" t="str">
            <v/>
          </cell>
          <cell r="AU361" t="str">
            <v/>
          </cell>
          <cell r="AW361" t="str">
            <v/>
          </cell>
          <cell r="AY361" t="str">
            <v/>
          </cell>
          <cell r="BM361" t="str">
            <v/>
          </cell>
          <cell r="BO361" t="str">
            <v/>
          </cell>
          <cell r="BQ361" t="str">
            <v/>
          </cell>
          <cell r="BS361" t="str">
            <v/>
          </cell>
          <cell r="BU361" t="str">
            <v/>
          </cell>
          <cell r="BW361" t="str">
            <v/>
          </cell>
          <cell r="BY361" t="str">
            <v/>
          </cell>
          <cell r="CA361" t="str">
            <v/>
          </cell>
          <cell r="CC361" t="str">
            <v/>
          </cell>
          <cell r="CE361" t="str">
            <v/>
          </cell>
          <cell r="CG361" t="str">
            <v/>
          </cell>
          <cell r="CI361" t="str">
            <v/>
          </cell>
          <cell r="CK361" t="str">
            <v/>
          </cell>
          <cell r="CM361" t="str">
            <v/>
          </cell>
        </row>
        <row r="362">
          <cell r="A362" t="str">
            <v/>
          </cell>
          <cell r="D362" t="str">
            <v/>
          </cell>
          <cell r="F362" t="str">
            <v/>
          </cell>
          <cell r="G362" t="str">
            <v/>
          </cell>
          <cell r="I362" t="str">
            <v/>
          </cell>
          <cell r="J362" t="str">
            <v/>
          </cell>
          <cell r="L362" t="str">
            <v/>
          </cell>
          <cell r="M362" t="str">
            <v/>
          </cell>
          <cell r="O362" t="str">
            <v/>
          </cell>
          <cell r="P362" t="str">
            <v/>
          </cell>
          <cell r="R362" t="str">
            <v/>
          </cell>
          <cell r="S362" t="str">
            <v/>
          </cell>
          <cell r="U362" t="str">
            <v/>
          </cell>
          <cell r="V362" t="str">
            <v/>
          </cell>
          <cell r="X362" t="str">
            <v/>
          </cell>
          <cell r="Y362" t="str">
            <v/>
          </cell>
          <cell r="AA362" t="str">
            <v/>
          </cell>
          <cell r="AE362" t="str">
            <v/>
          </cell>
          <cell r="AG362" t="str">
            <v/>
          </cell>
          <cell r="AI362" t="str">
            <v/>
          </cell>
          <cell r="AK362" t="str">
            <v/>
          </cell>
          <cell r="AM362" t="str">
            <v/>
          </cell>
          <cell r="AO362" t="str">
            <v/>
          </cell>
          <cell r="AQ362" t="str">
            <v/>
          </cell>
          <cell r="AS362" t="str">
            <v/>
          </cell>
          <cell r="AU362" t="str">
            <v/>
          </cell>
          <cell r="AW362" t="str">
            <v/>
          </cell>
          <cell r="AY362" t="str">
            <v/>
          </cell>
          <cell r="BM362" t="str">
            <v/>
          </cell>
          <cell r="BO362" t="str">
            <v/>
          </cell>
          <cell r="BQ362" t="str">
            <v/>
          </cell>
          <cell r="BS362" t="str">
            <v/>
          </cell>
          <cell r="BU362" t="str">
            <v/>
          </cell>
          <cell r="BW362" t="str">
            <v/>
          </cell>
          <cell r="BY362" t="str">
            <v/>
          </cell>
          <cell r="CA362" t="str">
            <v/>
          </cell>
          <cell r="CC362" t="str">
            <v/>
          </cell>
          <cell r="CE362" t="str">
            <v/>
          </cell>
          <cell r="CG362" t="str">
            <v/>
          </cell>
          <cell r="CI362" t="str">
            <v/>
          </cell>
          <cell r="CK362" t="str">
            <v/>
          </cell>
          <cell r="CM362" t="str">
            <v/>
          </cell>
        </row>
        <row r="363">
          <cell r="A363" t="str">
            <v/>
          </cell>
          <cell r="D363" t="str">
            <v/>
          </cell>
          <cell r="F363" t="str">
            <v/>
          </cell>
          <cell r="G363" t="str">
            <v/>
          </cell>
          <cell r="I363" t="str">
            <v/>
          </cell>
          <cell r="J363" t="str">
            <v/>
          </cell>
          <cell r="L363" t="str">
            <v/>
          </cell>
          <cell r="M363" t="str">
            <v/>
          </cell>
          <cell r="O363" t="str">
            <v/>
          </cell>
          <cell r="P363" t="str">
            <v/>
          </cell>
          <cell r="R363" t="str">
            <v/>
          </cell>
          <cell r="S363" t="str">
            <v/>
          </cell>
          <cell r="U363" t="str">
            <v/>
          </cell>
          <cell r="V363" t="str">
            <v/>
          </cell>
          <cell r="X363" t="str">
            <v/>
          </cell>
          <cell r="Y363" t="str">
            <v/>
          </cell>
          <cell r="AA363" t="str">
            <v/>
          </cell>
          <cell r="AE363" t="str">
            <v/>
          </cell>
          <cell r="AG363" t="str">
            <v/>
          </cell>
          <cell r="AI363" t="str">
            <v/>
          </cell>
          <cell r="AK363" t="str">
            <v/>
          </cell>
          <cell r="AM363" t="str">
            <v/>
          </cell>
          <cell r="AO363" t="str">
            <v/>
          </cell>
          <cell r="AQ363" t="str">
            <v/>
          </cell>
          <cell r="AS363" t="str">
            <v/>
          </cell>
          <cell r="AU363" t="str">
            <v/>
          </cell>
          <cell r="AW363" t="str">
            <v/>
          </cell>
          <cell r="AY363" t="str">
            <v/>
          </cell>
          <cell r="BM363" t="str">
            <v/>
          </cell>
          <cell r="BO363" t="str">
            <v/>
          </cell>
          <cell r="BQ363" t="str">
            <v/>
          </cell>
          <cell r="BS363" t="str">
            <v/>
          </cell>
          <cell r="BU363" t="str">
            <v/>
          </cell>
          <cell r="BW363" t="str">
            <v/>
          </cell>
          <cell r="BY363" t="str">
            <v/>
          </cell>
          <cell r="CA363" t="str">
            <v/>
          </cell>
          <cell r="CC363" t="str">
            <v/>
          </cell>
          <cell r="CE363" t="str">
            <v/>
          </cell>
          <cell r="CG363" t="str">
            <v/>
          </cell>
          <cell r="CI363" t="str">
            <v/>
          </cell>
          <cell r="CK363" t="str">
            <v/>
          </cell>
          <cell r="CM363" t="str">
            <v/>
          </cell>
        </row>
        <row r="364">
          <cell r="A364" t="str">
            <v/>
          </cell>
          <cell r="D364" t="str">
            <v/>
          </cell>
          <cell r="F364" t="str">
            <v/>
          </cell>
          <cell r="G364" t="str">
            <v/>
          </cell>
          <cell r="I364" t="str">
            <v/>
          </cell>
          <cell r="J364" t="str">
            <v/>
          </cell>
          <cell r="L364" t="str">
            <v/>
          </cell>
          <cell r="M364" t="str">
            <v/>
          </cell>
          <cell r="O364" t="str">
            <v/>
          </cell>
          <cell r="P364" t="str">
            <v/>
          </cell>
          <cell r="R364" t="str">
            <v/>
          </cell>
          <cell r="S364" t="str">
            <v/>
          </cell>
          <cell r="U364" t="str">
            <v/>
          </cell>
          <cell r="V364" t="str">
            <v/>
          </cell>
          <cell r="X364" t="str">
            <v/>
          </cell>
          <cell r="Y364" t="str">
            <v/>
          </cell>
          <cell r="AA364" t="str">
            <v/>
          </cell>
          <cell r="AE364" t="str">
            <v/>
          </cell>
          <cell r="AG364" t="str">
            <v/>
          </cell>
          <cell r="AI364" t="str">
            <v/>
          </cell>
          <cell r="AK364" t="str">
            <v/>
          </cell>
          <cell r="AM364" t="str">
            <v/>
          </cell>
          <cell r="AO364" t="str">
            <v/>
          </cell>
          <cell r="AQ364" t="str">
            <v/>
          </cell>
          <cell r="AS364" t="str">
            <v/>
          </cell>
          <cell r="AU364" t="str">
            <v/>
          </cell>
          <cell r="AW364" t="str">
            <v/>
          </cell>
          <cell r="AY364" t="str">
            <v/>
          </cell>
          <cell r="BM364" t="str">
            <v/>
          </cell>
          <cell r="BO364" t="str">
            <v/>
          </cell>
          <cell r="BQ364" t="str">
            <v/>
          </cell>
          <cell r="BS364" t="str">
            <v/>
          </cell>
          <cell r="BU364" t="str">
            <v/>
          </cell>
          <cell r="BW364" t="str">
            <v/>
          </cell>
          <cell r="BY364" t="str">
            <v/>
          </cell>
          <cell r="CA364" t="str">
            <v/>
          </cell>
          <cell r="CC364" t="str">
            <v/>
          </cell>
          <cell r="CE364" t="str">
            <v/>
          </cell>
          <cell r="CG364" t="str">
            <v/>
          </cell>
          <cell r="CI364" t="str">
            <v/>
          </cell>
          <cell r="CK364" t="str">
            <v/>
          </cell>
          <cell r="CM364" t="str">
            <v/>
          </cell>
        </row>
        <row r="365">
          <cell r="A365" t="str">
            <v/>
          </cell>
          <cell r="D365" t="str">
            <v/>
          </cell>
          <cell r="F365" t="str">
            <v/>
          </cell>
          <cell r="G365" t="str">
            <v/>
          </cell>
          <cell r="I365" t="str">
            <v/>
          </cell>
          <cell r="J365" t="str">
            <v/>
          </cell>
          <cell r="L365" t="str">
            <v/>
          </cell>
          <cell r="M365" t="str">
            <v/>
          </cell>
          <cell r="O365" t="str">
            <v/>
          </cell>
          <cell r="P365" t="str">
            <v/>
          </cell>
          <cell r="R365" t="str">
            <v/>
          </cell>
          <cell r="S365" t="str">
            <v/>
          </cell>
          <cell r="U365" t="str">
            <v/>
          </cell>
          <cell r="V365" t="str">
            <v/>
          </cell>
          <cell r="X365" t="str">
            <v/>
          </cell>
          <cell r="Y365" t="str">
            <v/>
          </cell>
          <cell r="AA365" t="str">
            <v/>
          </cell>
          <cell r="AE365" t="str">
            <v/>
          </cell>
          <cell r="AG365" t="str">
            <v/>
          </cell>
          <cell r="AI365" t="str">
            <v/>
          </cell>
          <cell r="AK365" t="str">
            <v/>
          </cell>
          <cell r="AM365" t="str">
            <v/>
          </cell>
          <cell r="AO365" t="str">
            <v/>
          </cell>
          <cell r="AQ365" t="str">
            <v/>
          </cell>
          <cell r="AS365" t="str">
            <v/>
          </cell>
          <cell r="AU365" t="str">
            <v/>
          </cell>
          <cell r="AW365" t="str">
            <v/>
          </cell>
          <cell r="AY365" t="str">
            <v/>
          </cell>
          <cell r="BM365" t="str">
            <v/>
          </cell>
          <cell r="BO365" t="str">
            <v/>
          </cell>
          <cell r="BQ365" t="str">
            <v/>
          </cell>
          <cell r="BS365" t="str">
            <v/>
          </cell>
          <cell r="BU365" t="str">
            <v/>
          </cell>
          <cell r="BW365" t="str">
            <v/>
          </cell>
          <cell r="BY365" t="str">
            <v/>
          </cell>
          <cell r="CA365" t="str">
            <v/>
          </cell>
          <cell r="CC365" t="str">
            <v/>
          </cell>
          <cell r="CE365" t="str">
            <v/>
          </cell>
          <cell r="CG365" t="str">
            <v/>
          </cell>
          <cell r="CI365" t="str">
            <v/>
          </cell>
          <cell r="CK365" t="str">
            <v/>
          </cell>
          <cell r="CM365" t="str">
            <v/>
          </cell>
        </row>
        <row r="366">
          <cell r="A366" t="str">
            <v/>
          </cell>
          <cell r="D366" t="str">
            <v/>
          </cell>
          <cell r="F366" t="str">
            <v/>
          </cell>
          <cell r="G366" t="str">
            <v/>
          </cell>
          <cell r="I366" t="str">
            <v/>
          </cell>
          <cell r="J366" t="str">
            <v/>
          </cell>
          <cell r="L366" t="str">
            <v/>
          </cell>
          <cell r="M366" t="str">
            <v/>
          </cell>
          <cell r="O366" t="str">
            <v/>
          </cell>
          <cell r="P366" t="str">
            <v/>
          </cell>
          <cell r="R366" t="str">
            <v/>
          </cell>
          <cell r="S366" t="str">
            <v/>
          </cell>
          <cell r="U366" t="str">
            <v/>
          </cell>
          <cell r="V366" t="str">
            <v/>
          </cell>
          <cell r="X366" t="str">
            <v/>
          </cell>
          <cell r="Y366" t="str">
            <v/>
          </cell>
          <cell r="AA366" t="str">
            <v/>
          </cell>
          <cell r="AE366" t="str">
            <v/>
          </cell>
          <cell r="AG366" t="str">
            <v/>
          </cell>
          <cell r="AI366" t="str">
            <v/>
          </cell>
          <cell r="AK366" t="str">
            <v/>
          </cell>
          <cell r="AM366" t="str">
            <v/>
          </cell>
          <cell r="AO366" t="str">
            <v/>
          </cell>
          <cell r="AQ366" t="str">
            <v/>
          </cell>
          <cell r="AS366" t="str">
            <v/>
          </cell>
          <cell r="AU366" t="str">
            <v/>
          </cell>
          <cell r="AW366" t="str">
            <v/>
          </cell>
          <cell r="AY366" t="str">
            <v/>
          </cell>
          <cell r="BM366" t="str">
            <v/>
          </cell>
          <cell r="BO366" t="str">
            <v/>
          </cell>
          <cell r="BQ366" t="str">
            <v/>
          </cell>
          <cell r="BS366" t="str">
            <v/>
          </cell>
          <cell r="BU366" t="str">
            <v/>
          </cell>
          <cell r="BW366" t="str">
            <v/>
          </cell>
          <cell r="BY366" t="str">
            <v/>
          </cell>
          <cell r="CA366" t="str">
            <v/>
          </cell>
          <cell r="CC366" t="str">
            <v/>
          </cell>
          <cell r="CE366" t="str">
            <v/>
          </cell>
          <cell r="CG366" t="str">
            <v/>
          </cell>
          <cell r="CI366" t="str">
            <v/>
          </cell>
          <cell r="CK366" t="str">
            <v/>
          </cell>
          <cell r="CM366" t="str">
            <v/>
          </cell>
        </row>
        <row r="367">
          <cell r="A367" t="str">
            <v/>
          </cell>
          <cell r="D367" t="str">
            <v/>
          </cell>
          <cell r="F367" t="str">
            <v/>
          </cell>
          <cell r="G367" t="str">
            <v/>
          </cell>
          <cell r="I367" t="str">
            <v/>
          </cell>
          <cell r="J367" t="str">
            <v/>
          </cell>
          <cell r="L367" t="str">
            <v/>
          </cell>
          <cell r="M367" t="str">
            <v/>
          </cell>
          <cell r="O367" t="str">
            <v/>
          </cell>
          <cell r="P367" t="str">
            <v/>
          </cell>
          <cell r="R367" t="str">
            <v/>
          </cell>
          <cell r="S367" t="str">
            <v/>
          </cell>
          <cell r="U367" t="str">
            <v/>
          </cell>
          <cell r="V367" t="str">
            <v/>
          </cell>
          <cell r="X367" t="str">
            <v/>
          </cell>
          <cell r="Y367" t="str">
            <v/>
          </cell>
          <cell r="AA367" t="str">
            <v/>
          </cell>
          <cell r="AE367" t="str">
            <v/>
          </cell>
          <cell r="AG367" t="str">
            <v/>
          </cell>
          <cell r="AI367" t="str">
            <v/>
          </cell>
          <cell r="AK367" t="str">
            <v/>
          </cell>
          <cell r="AM367" t="str">
            <v/>
          </cell>
          <cell r="AO367" t="str">
            <v/>
          </cell>
          <cell r="AQ367" t="str">
            <v/>
          </cell>
          <cell r="AS367" t="str">
            <v/>
          </cell>
          <cell r="AU367" t="str">
            <v/>
          </cell>
          <cell r="AW367" t="str">
            <v/>
          </cell>
          <cell r="AY367" t="str">
            <v/>
          </cell>
          <cell r="BM367" t="str">
            <v/>
          </cell>
          <cell r="BO367" t="str">
            <v/>
          </cell>
          <cell r="BQ367" t="str">
            <v/>
          </cell>
          <cell r="BS367" t="str">
            <v/>
          </cell>
          <cell r="BU367" t="str">
            <v/>
          </cell>
          <cell r="BW367" t="str">
            <v/>
          </cell>
          <cell r="BY367" t="str">
            <v/>
          </cell>
          <cell r="CA367" t="str">
            <v/>
          </cell>
          <cell r="CC367" t="str">
            <v/>
          </cell>
          <cell r="CE367" t="str">
            <v/>
          </cell>
          <cell r="CG367" t="str">
            <v/>
          </cell>
          <cell r="CI367" t="str">
            <v/>
          </cell>
          <cell r="CK367" t="str">
            <v/>
          </cell>
          <cell r="CM367" t="str">
            <v/>
          </cell>
        </row>
        <row r="368">
          <cell r="A368" t="str">
            <v/>
          </cell>
          <cell r="D368" t="str">
            <v/>
          </cell>
          <cell r="F368" t="str">
            <v/>
          </cell>
          <cell r="G368" t="str">
            <v/>
          </cell>
          <cell r="I368" t="str">
            <v/>
          </cell>
          <cell r="J368" t="str">
            <v/>
          </cell>
          <cell r="L368" t="str">
            <v/>
          </cell>
          <cell r="M368" t="str">
            <v/>
          </cell>
          <cell r="O368" t="str">
            <v/>
          </cell>
          <cell r="P368" t="str">
            <v/>
          </cell>
          <cell r="R368" t="str">
            <v/>
          </cell>
          <cell r="S368" t="str">
            <v/>
          </cell>
          <cell r="U368" t="str">
            <v/>
          </cell>
          <cell r="V368" t="str">
            <v/>
          </cell>
          <cell r="X368" t="str">
            <v/>
          </cell>
          <cell r="Y368" t="str">
            <v/>
          </cell>
          <cell r="AA368" t="str">
            <v/>
          </cell>
          <cell r="AE368" t="str">
            <v/>
          </cell>
          <cell r="AG368" t="str">
            <v/>
          </cell>
          <cell r="AI368" t="str">
            <v/>
          </cell>
          <cell r="AK368" t="str">
            <v/>
          </cell>
          <cell r="AM368" t="str">
            <v/>
          </cell>
          <cell r="AO368" t="str">
            <v/>
          </cell>
          <cell r="AQ368" t="str">
            <v/>
          </cell>
          <cell r="AS368" t="str">
            <v/>
          </cell>
          <cell r="AU368" t="str">
            <v/>
          </cell>
          <cell r="AW368" t="str">
            <v/>
          </cell>
          <cell r="AY368" t="str">
            <v/>
          </cell>
          <cell r="BM368" t="str">
            <v/>
          </cell>
          <cell r="BO368" t="str">
            <v/>
          </cell>
          <cell r="BQ368" t="str">
            <v/>
          </cell>
          <cell r="BS368" t="str">
            <v/>
          </cell>
          <cell r="BU368" t="str">
            <v/>
          </cell>
          <cell r="BW368" t="str">
            <v/>
          </cell>
          <cell r="BY368" t="str">
            <v/>
          </cell>
          <cell r="CA368" t="str">
            <v/>
          </cell>
          <cell r="CC368" t="str">
            <v/>
          </cell>
          <cell r="CE368" t="str">
            <v/>
          </cell>
          <cell r="CG368" t="str">
            <v/>
          </cell>
          <cell r="CI368" t="str">
            <v/>
          </cell>
          <cell r="CK368" t="str">
            <v/>
          </cell>
          <cell r="CM368" t="str">
            <v/>
          </cell>
        </row>
        <row r="369">
          <cell r="A369" t="str">
            <v/>
          </cell>
          <cell r="D369" t="str">
            <v/>
          </cell>
          <cell r="F369" t="str">
            <v/>
          </cell>
          <cell r="G369" t="str">
            <v/>
          </cell>
          <cell r="I369" t="str">
            <v/>
          </cell>
          <cell r="J369" t="str">
            <v/>
          </cell>
          <cell r="L369" t="str">
            <v/>
          </cell>
          <cell r="M369" t="str">
            <v/>
          </cell>
          <cell r="O369" t="str">
            <v/>
          </cell>
          <cell r="P369" t="str">
            <v/>
          </cell>
          <cell r="R369" t="str">
            <v/>
          </cell>
          <cell r="S369" t="str">
            <v/>
          </cell>
          <cell r="U369" t="str">
            <v/>
          </cell>
          <cell r="V369" t="str">
            <v/>
          </cell>
          <cell r="X369" t="str">
            <v/>
          </cell>
          <cell r="Y369" t="str">
            <v/>
          </cell>
          <cell r="AA369" t="str">
            <v/>
          </cell>
          <cell r="AE369" t="str">
            <v/>
          </cell>
          <cell r="AG369" t="str">
            <v/>
          </cell>
          <cell r="AI369" t="str">
            <v/>
          </cell>
          <cell r="AK369" t="str">
            <v/>
          </cell>
          <cell r="AM369" t="str">
            <v/>
          </cell>
          <cell r="AO369" t="str">
            <v/>
          </cell>
          <cell r="AQ369" t="str">
            <v/>
          </cell>
          <cell r="AS369" t="str">
            <v/>
          </cell>
          <cell r="AU369" t="str">
            <v/>
          </cell>
          <cell r="AW369" t="str">
            <v/>
          </cell>
          <cell r="AY369" t="str">
            <v/>
          </cell>
          <cell r="BM369" t="str">
            <v/>
          </cell>
          <cell r="BO369" t="str">
            <v/>
          </cell>
          <cell r="BQ369" t="str">
            <v/>
          </cell>
          <cell r="BS369" t="str">
            <v/>
          </cell>
          <cell r="BU369" t="str">
            <v/>
          </cell>
          <cell r="BW369" t="str">
            <v/>
          </cell>
          <cell r="BY369" t="str">
            <v/>
          </cell>
          <cell r="CA369" t="str">
            <v/>
          </cell>
          <cell r="CC369" t="str">
            <v/>
          </cell>
          <cell r="CE369" t="str">
            <v/>
          </cell>
          <cell r="CG369" t="str">
            <v/>
          </cell>
          <cell r="CI369" t="str">
            <v/>
          </cell>
          <cell r="CK369" t="str">
            <v/>
          </cell>
          <cell r="CM369" t="str">
            <v/>
          </cell>
        </row>
        <row r="370">
          <cell r="A370" t="str">
            <v/>
          </cell>
          <cell r="D370" t="str">
            <v/>
          </cell>
          <cell r="F370" t="str">
            <v/>
          </cell>
          <cell r="G370" t="str">
            <v/>
          </cell>
          <cell r="I370" t="str">
            <v/>
          </cell>
          <cell r="J370" t="str">
            <v/>
          </cell>
          <cell r="L370" t="str">
            <v/>
          </cell>
          <cell r="M370" t="str">
            <v/>
          </cell>
          <cell r="O370" t="str">
            <v/>
          </cell>
          <cell r="P370" t="str">
            <v/>
          </cell>
          <cell r="R370" t="str">
            <v/>
          </cell>
          <cell r="S370" t="str">
            <v/>
          </cell>
          <cell r="U370" t="str">
            <v/>
          </cell>
          <cell r="V370" t="str">
            <v/>
          </cell>
          <cell r="X370" t="str">
            <v/>
          </cell>
          <cell r="Y370" t="str">
            <v/>
          </cell>
          <cell r="AA370" t="str">
            <v/>
          </cell>
          <cell r="AE370" t="str">
            <v/>
          </cell>
          <cell r="AG370" t="str">
            <v/>
          </cell>
          <cell r="AI370" t="str">
            <v/>
          </cell>
          <cell r="AK370" t="str">
            <v/>
          </cell>
          <cell r="AM370" t="str">
            <v/>
          </cell>
          <cell r="AO370" t="str">
            <v/>
          </cell>
          <cell r="AQ370" t="str">
            <v/>
          </cell>
          <cell r="AS370" t="str">
            <v/>
          </cell>
          <cell r="AU370" t="str">
            <v/>
          </cell>
          <cell r="AW370" t="str">
            <v/>
          </cell>
          <cell r="AY370" t="str">
            <v/>
          </cell>
          <cell r="BM370" t="str">
            <v/>
          </cell>
          <cell r="BO370" t="str">
            <v/>
          </cell>
          <cell r="BQ370" t="str">
            <v/>
          </cell>
          <cell r="BS370" t="str">
            <v/>
          </cell>
          <cell r="BU370" t="str">
            <v/>
          </cell>
          <cell r="BW370" t="str">
            <v/>
          </cell>
          <cell r="BY370" t="str">
            <v/>
          </cell>
          <cell r="CA370" t="str">
            <v/>
          </cell>
          <cell r="CC370" t="str">
            <v/>
          </cell>
          <cell r="CE370" t="str">
            <v/>
          </cell>
          <cell r="CG370" t="str">
            <v/>
          </cell>
          <cell r="CI370" t="str">
            <v/>
          </cell>
          <cell r="CK370" t="str">
            <v/>
          </cell>
          <cell r="CM370" t="str">
            <v/>
          </cell>
        </row>
        <row r="371">
          <cell r="A371" t="str">
            <v/>
          </cell>
          <cell r="D371" t="str">
            <v/>
          </cell>
          <cell r="F371" t="str">
            <v/>
          </cell>
          <cell r="G371" t="str">
            <v/>
          </cell>
          <cell r="I371" t="str">
            <v/>
          </cell>
          <cell r="J371" t="str">
            <v/>
          </cell>
          <cell r="L371" t="str">
            <v/>
          </cell>
          <cell r="M371" t="str">
            <v/>
          </cell>
          <cell r="O371" t="str">
            <v/>
          </cell>
          <cell r="P371" t="str">
            <v/>
          </cell>
          <cell r="R371" t="str">
            <v/>
          </cell>
          <cell r="S371" t="str">
            <v/>
          </cell>
          <cell r="U371" t="str">
            <v/>
          </cell>
          <cell r="V371" t="str">
            <v/>
          </cell>
          <cell r="X371" t="str">
            <v/>
          </cell>
          <cell r="Y371" t="str">
            <v/>
          </cell>
          <cell r="AA371" t="str">
            <v/>
          </cell>
          <cell r="AE371" t="str">
            <v/>
          </cell>
          <cell r="AG371" t="str">
            <v/>
          </cell>
          <cell r="AI371" t="str">
            <v/>
          </cell>
          <cell r="AK371" t="str">
            <v/>
          </cell>
          <cell r="AM371" t="str">
            <v/>
          </cell>
          <cell r="AO371" t="str">
            <v/>
          </cell>
          <cell r="AQ371" t="str">
            <v/>
          </cell>
          <cell r="AS371" t="str">
            <v/>
          </cell>
          <cell r="AU371" t="str">
            <v/>
          </cell>
          <cell r="AW371" t="str">
            <v/>
          </cell>
          <cell r="AY371" t="str">
            <v/>
          </cell>
          <cell r="BM371" t="str">
            <v/>
          </cell>
          <cell r="BO371" t="str">
            <v/>
          </cell>
          <cell r="BQ371" t="str">
            <v/>
          </cell>
          <cell r="BS371" t="str">
            <v/>
          </cell>
          <cell r="BU371" t="str">
            <v/>
          </cell>
          <cell r="BW371" t="str">
            <v/>
          </cell>
          <cell r="BY371" t="str">
            <v/>
          </cell>
          <cell r="CA371" t="str">
            <v/>
          </cell>
          <cell r="CC371" t="str">
            <v/>
          </cell>
          <cell r="CE371" t="str">
            <v/>
          </cell>
          <cell r="CG371" t="str">
            <v/>
          </cell>
          <cell r="CI371" t="str">
            <v/>
          </cell>
          <cell r="CK371" t="str">
            <v/>
          </cell>
          <cell r="CM371" t="str">
            <v/>
          </cell>
        </row>
        <row r="372">
          <cell r="A372" t="str">
            <v/>
          </cell>
          <cell r="D372" t="str">
            <v/>
          </cell>
          <cell r="F372" t="str">
            <v/>
          </cell>
          <cell r="G372" t="str">
            <v/>
          </cell>
          <cell r="I372" t="str">
            <v/>
          </cell>
          <cell r="J372" t="str">
            <v/>
          </cell>
          <cell r="L372" t="str">
            <v/>
          </cell>
          <cell r="M372" t="str">
            <v/>
          </cell>
          <cell r="O372" t="str">
            <v/>
          </cell>
          <cell r="P372" t="str">
            <v/>
          </cell>
          <cell r="R372" t="str">
            <v/>
          </cell>
          <cell r="S372" t="str">
            <v/>
          </cell>
          <cell r="U372" t="str">
            <v/>
          </cell>
          <cell r="V372" t="str">
            <v/>
          </cell>
          <cell r="X372" t="str">
            <v/>
          </cell>
          <cell r="Y372" t="str">
            <v/>
          </cell>
          <cell r="AA372" t="str">
            <v/>
          </cell>
          <cell r="AE372" t="str">
            <v/>
          </cell>
          <cell r="AG372" t="str">
            <v/>
          </cell>
          <cell r="AI372" t="str">
            <v/>
          </cell>
          <cell r="AK372" t="str">
            <v/>
          </cell>
          <cell r="AM372" t="str">
            <v/>
          </cell>
          <cell r="AO372" t="str">
            <v/>
          </cell>
          <cell r="AQ372" t="str">
            <v/>
          </cell>
          <cell r="AS372" t="str">
            <v/>
          </cell>
          <cell r="AU372" t="str">
            <v/>
          </cell>
          <cell r="AW372" t="str">
            <v/>
          </cell>
          <cell r="AY372" t="str">
            <v/>
          </cell>
          <cell r="BM372" t="str">
            <v/>
          </cell>
          <cell r="BO372" t="str">
            <v/>
          </cell>
          <cell r="BQ372" t="str">
            <v/>
          </cell>
          <cell r="BS372" t="str">
            <v/>
          </cell>
          <cell r="BU372" t="str">
            <v/>
          </cell>
          <cell r="BW372" t="str">
            <v/>
          </cell>
          <cell r="BY372" t="str">
            <v/>
          </cell>
          <cell r="CA372" t="str">
            <v/>
          </cell>
          <cell r="CC372" t="str">
            <v/>
          </cell>
          <cell r="CE372" t="str">
            <v/>
          </cell>
          <cell r="CG372" t="str">
            <v/>
          </cell>
          <cell r="CI372" t="str">
            <v/>
          </cell>
          <cell r="CK372" t="str">
            <v/>
          </cell>
          <cell r="CM372" t="str">
            <v/>
          </cell>
        </row>
        <row r="373">
          <cell r="A373" t="str">
            <v/>
          </cell>
          <cell r="D373" t="str">
            <v/>
          </cell>
          <cell r="F373" t="str">
            <v/>
          </cell>
          <cell r="G373" t="str">
            <v/>
          </cell>
          <cell r="I373" t="str">
            <v/>
          </cell>
          <cell r="J373" t="str">
            <v/>
          </cell>
          <cell r="L373" t="str">
            <v/>
          </cell>
          <cell r="M373" t="str">
            <v/>
          </cell>
          <cell r="O373" t="str">
            <v/>
          </cell>
          <cell r="P373" t="str">
            <v/>
          </cell>
          <cell r="R373" t="str">
            <v/>
          </cell>
          <cell r="S373" t="str">
            <v/>
          </cell>
          <cell r="U373" t="str">
            <v/>
          </cell>
          <cell r="V373" t="str">
            <v/>
          </cell>
          <cell r="X373" t="str">
            <v/>
          </cell>
          <cell r="Y373" t="str">
            <v/>
          </cell>
          <cell r="AA373" t="str">
            <v/>
          </cell>
          <cell r="AE373" t="str">
            <v/>
          </cell>
          <cell r="AG373" t="str">
            <v/>
          </cell>
          <cell r="AI373" t="str">
            <v/>
          </cell>
          <cell r="AK373" t="str">
            <v/>
          </cell>
          <cell r="AM373" t="str">
            <v/>
          </cell>
          <cell r="AO373" t="str">
            <v/>
          </cell>
          <cell r="AQ373" t="str">
            <v/>
          </cell>
          <cell r="AS373" t="str">
            <v/>
          </cell>
          <cell r="AU373" t="str">
            <v/>
          </cell>
          <cell r="AW373" t="str">
            <v/>
          </cell>
          <cell r="AY373" t="str">
            <v/>
          </cell>
          <cell r="BM373" t="str">
            <v/>
          </cell>
          <cell r="BO373" t="str">
            <v/>
          </cell>
          <cell r="BQ373" t="str">
            <v/>
          </cell>
          <cell r="BS373" t="str">
            <v/>
          </cell>
          <cell r="BU373" t="str">
            <v/>
          </cell>
          <cell r="BW373" t="str">
            <v/>
          </cell>
          <cell r="BY373" t="str">
            <v/>
          </cell>
          <cell r="CA373" t="str">
            <v/>
          </cell>
          <cell r="CC373" t="str">
            <v/>
          </cell>
          <cell r="CE373" t="str">
            <v/>
          </cell>
          <cell r="CG373" t="str">
            <v/>
          </cell>
          <cell r="CI373" t="str">
            <v/>
          </cell>
          <cell r="CK373" t="str">
            <v/>
          </cell>
          <cell r="CM373" t="str">
            <v/>
          </cell>
        </row>
        <row r="374">
          <cell r="A374" t="str">
            <v/>
          </cell>
          <cell r="D374" t="str">
            <v/>
          </cell>
          <cell r="F374" t="str">
            <v/>
          </cell>
          <cell r="G374" t="str">
            <v/>
          </cell>
          <cell r="I374" t="str">
            <v/>
          </cell>
          <cell r="J374" t="str">
            <v/>
          </cell>
          <cell r="L374" t="str">
            <v/>
          </cell>
          <cell r="M374" t="str">
            <v/>
          </cell>
          <cell r="O374" t="str">
            <v/>
          </cell>
          <cell r="P374" t="str">
            <v/>
          </cell>
          <cell r="R374" t="str">
            <v/>
          </cell>
          <cell r="S374" t="str">
            <v/>
          </cell>
          <cell r="U374" t="str">
            <v/>
          </cell>
          <cell r="V374" t="str">
            <v/>
          </cell>
          <cell r="X374" t="str">
            <v/>
          </cell>
          <cell r="Y374" t="str">
            <v/>
          </cell>
          <cell r="AA374" t="str">
            <v/>
          </cell>
          <cell r="AE374" t="str">
            <v/>
          </cell>
          <cell r="AG374" t="str">
            <v/>
          </cell>
          <cell r="AI374" t="str">
            <v/>
          </cell>
          <cell r="AK374" t="str">
            <v/>
          </cell>
          <cell r="AM374" t="str">
            <v/>
          </cell>
          <cell r="AO374" t="str">
            <v/>
          </cell>
          <cell r="AQ374" t="str">
            <v/>
          </cell>
          <cell r="AS374" t="str">
            <v/>
          </cell>
          <cell r="AU374" t="str">
            <v/>
          </cell>
          <cell r="AW374" t="str">
            <v/>
          </cell>
          <cell r="AY374" t="str">
            <v/>
          </cell>
          <cell r="BM374" t="str">
            <v/>
          </cell>
          <cell r="BO374" t="str">
            <v/>
          </cell>
          <cell r="BQ374" t="str">
            <v/>
          </cell>
          <cell r="BS374" t="str">
            <v/>
          </cell>
          <cell r="BU374" t="str">
            <v/>
          </cell>
          <cell r="BW374" t="str">
            <v/>
          </cell>
          <cell r="BY374" t="str">
            <v/>
          </cell>
          <cell r="CA374" t="str">
            <v/>
          </cell>
          <cell r="CC374" t="str">
            <v/>
          </cell>
          <cell r="CE374" t="str">
            <v/>
          </cell>
          <cell r="CG374" t="str">
            <v/>
          </cell>
          <cell r="CI374" t="str">
            <v/>
          </cell>
          <cell r="CK374" t="str">
            <v/>
          </cell>
          <cell r="CM374" t="str">
            <v/>
          </cell>
        </row>
        <row r="375">
          <cell r="A375" t="str">
            <v/>
          </cell>
          <cell r="D375" t="str">
            <v/>
          </cell>
          <cell r="F375" t="str">
            <v/>
          </cell>
          <cell r="G375" t="str">
            <v/>
          </cell>
          <cell r="I375" t="str">
            <v/>
          </cell>
          <cell r="J375" t="str">
            <v/>
          </cell>
          <cell r="L375" t="str">
            <v/>
          </cell>
          <cell r="M375" t="str">
            <v/>
          </cell>
          <cell r="O375" t="str">
            <v/>
          </cell>
          <cell r="P375" t="str">
            <v/>
          </cell>
          <cell r="R375" t="str">
            <v/>
          </cell>
          <cell r="S375" t="str">
            <v/>
          </cell>
          <cell r="U375" t="str">
            <v/>
          </cell>
          <cell r="V375" t="str">
            <v/>
          </cell>
          <cell r="X375" t="str">
            <v/>
          </cell>
          <cell r="Y375" t="str">
            <v/>
          </cell>
          <cell r="AA375" t="str">
            <v/>
          </cell>
          <cell r="AE375" t="str">
            <v/>
          </cell>
          <cell r="AG375" t="str">
            <v/>
          </cell>
          <cell r="AI375" t="str">
            <v/>
          </cell>
          <cell r="AK375" t="str">
            <v/>
          </cell>
          <cell r="AM375" t="str">
            <v/>
          </cell>
          <cell r="AO375" t="str">
            <v/>
          </cell>
          <cell r="AQ375" t="str">
            <v/>
          </cell>
          <cell r="AS375" t="str">
            <v/>
          </cell>
          <cell r="AU375" t="str">
            <v/>
          </cell>
          <cell r="AW375" t="str">
            <v/>
          </cell>
          <cell r="AY375" t="str">
            <v/>
          </cell>
          <cell r="BM375" t="str">
            <v/>
          </cell>
          <cell r="BO375" t="str">
            <v/>
          </cell>
          <cell r="BQ375" t="str">
            <v/>
          </cell>
          <cell r="BS375" t="str">
            <v/>
          </cell>
          <cell r="BU375" t="str">
            <v/>
          </cell>
          <cell r="BW375" t="str">
            <v/>
          </cell>
          <cell r="BY375" t="str">
            <v/>
          </cell>
          <cell r="CA375" t="str">
            <v/>
          </cell>
          <cell r="CC375" t="str">
            <v/>
          </cell>
          <cell r="CE375" t="str">
            <v/>
          </cell>
          <cell r="CG375" t="str">
            <v/>
          </cell>
          <cell r="CI375" t="str">
            <v/>
          </cell>
          <cell r="CK375" t="str">
            <v/>
          </cell>
          <cell r="CM375" t="str">
            <v/>
          </cell>
        </row>
        <row r="376">
          <cell r="A376" t="str">
            <v/>
          </cell>
          <cell r="D376" t="str">
            <v/>
          </cell>
          <cell r="F376" t="str">
            <v/>
          </cell>
          <cell r="G376" t="str">
            <v/>
          </cell>
          <cell r="I376" t="str">
            <v/>
          </cell>
          <cell r="J376" t="str">
            <v/>
          </cell>
          <cell r="L376" t="str">
            <v/>
          </cell>
          <cell r="M376" t="str">
            <v/>
          </cell>
          <cell r="O376" t="str">
            <v/>
          </cell>
          <cell r="P376" t="str">
            <v/>
          </cell>
          <cell r="R376" t="str">
            <v/>
          </cell>
          <cell r="S376" t="str">
            <v/>
          </cell>
          <cell r="U376" t="str">
            <v/>
          </cell>
          <cell r="V376" t="str">
            <v/>
          </cell>
          <cell r="X376" t="str">
            <v/>
          </cell>
          <cell r="Y376" t="str">
            <v/>
          </cell>
          <cell r="AA376" t="str">
            <v/>
          </cell>
          <cell r="AE376" t="str">
            <v/>
          </cell>
          <cell r="AG376" t="str">
            <v/>
          </cell>
          <cell r="AI376" t="str">
            <v/>
          </cell>
          <cell r="AK376" t="str">
            <v/>
          </cell>
          <cell r="AM376" t="str">
            <v/>
          </cell>
          <cell r="AO376" t="str">
            <v/>
          </cell>
          <cell r="AQ376" t="str">
            <v/>
          </cell>
          <cell r="AS376" t="str">
            <v/>
          </cell>
          <cell r="AU376" t="str">
            <v/>
          </cell>
          <cell r="AW376" t="str">
            <v/>
          </cell>
          <cell r="AY376" t="str">
            <v/>
          </cell>
          <cell r="BM376" t="str">
            <v/>
          </cell>
          <cell r="BO376" t="str">
            <v/>
          </cell>
          <cell r="BQ376" t="str">
            <v/>
          </cell>
          <cell r="BS376" t="str">
            <v/>
          </cell>
          <cell r="BU376" t="str">
            <v/>
          </cell>
          <cell r="BW376" t="str">
            <v/>
          </cell>
          <cell r="BY376" t="str">
            <v/>
          </cell>
          <cell r="CA376" t="str">
            <v/>
          </cell>
          <cell r="CC376" t="str">
            <v/>
          </cell>
          <cell r="CE376" t="str">
            <v/>
          </cell>
          <cell r="CG376" t="str">
            <v/>
          </cell>
          <cell r="CI376" t="str">
            <v/>
          </cell>
          <cell r="CK376" t="str">
            <v/>
          </cell>
          <cell r="CM376" t="str">
            <v/>
          </cell>
        </row>
        <row r="377">
          <cell r="A377" t="str">
            <v/>
          </cell>
          <cell r="D377" t="str">
            <v/>
          </cell>
          <cell r="F377" t="str">
            <v/>
          </cell>
          <cell r="G377" t="str">
            <v/>
          </cell>
          <cell r="I377" t="str">
            <v/>
          </cell>
          <cell r="J377" t="str">
            <v/>
          </cell>
          <cell r="L377" t="str">
            <v/>
          </cell>
          <cell r="M377" t="str">
            <v/>
          </cell>
          <cell r="O377" t="str">
            <v/>
          </cell>
          <cell r="P377" t="str">
            <v/>
          </cell>
          <cell r="R377" t="str">
            <v/>
          </cell>
          <cell r="S377" t="str">
            <v/>
          </cell>
          <cell r="U377" t="str">
            <v/>
          </cell>
          <cell r="V377" t="str">
            <v/>
          </cell>
          <cell r="X377" t="str">
            <v/>
          </cell>
          <cell r="Y377" t="str">
            <v/>
          </cell>
          <cell r="AA377" t="str">
            <v/>
          </cell>
          <cell r="AE377" t="str">
            <v/>
          </cell>
          <cell r="AG377" t="str">
            <v/>
          </cell>
          <cell r="AI377" t="str">
            <v/>
          </cell>
          <cell r="AK377" t="str">
            <v/>
          </cell>
          <cell r="AM377" t="str">
            <v/>
          </cell>
          <cell r="AO377" t="str">
            <v/>
          </cell>
          <cell r="AQ377" t="str">
            <v/>
          </cell>
          <cell r="AS377" t="str">
            <v/>
          </cell>
          <cell r="AU377" t="str">
            <v/>
          </cell>
          <cell r="AW377" t="str">
            <v/>
          </cell>
          <cell r="AY377" t="str">
            <v/>
          </cell>
          <cell r="BM377" t="str">
            <v/>
          </cell>
          <cell r="BO377" t="str">
            <v/>
          </cell>
          <cell r="BQ377" t="str">
            <v/>
          </cell>
          <cell r="BS377" t="str">
            <v/>
          </cell>
          <cell r="BU377" t="str">
            <v/>
          </cell>
          <cell r="BW377" t="str">
            <v/>
          </cell>
          <cell r="BY377" t="str">
            <v/>
          </cell>
          <cell r="CA377" t="str">
            <v/>
          </cell>
          <cell r="CC377" t="str">
            <v/>
          </cell>
          <cell r="CE377" t="str">
            <v/>
          </cell>
          <cell r="CG377" t="str">
            <v/>
          </cell>
          <cell r="CI377" t="str">
            <v/>
          </cell>
          <cell r="CK377" t="str">
            <v/>
          </cell>
          <cell r="CM377" t="str">
            <v/>
          </cell>
        </row>
        <row r="378">
          <cell r="A378" t="str">
            <v/>
          </cell>
          <cell r="D378" t="str">
            <v/>
          </cell>
          <cell r="F378" t="str">
            <v/>
          </cell>
          <cell r="G378" t="str">
            <v/>
          </cell>
          <cell r="I378" t="str">
            <v/>
          </cell>
          <cell r="J378" t="str">
            <v/>
          </cell>
          <cell r="L378" t="str">
            <v/>
          </cell>
          <cell r="M378" t="str">
            <v/>
          </cell>
          <cell r="O378" t="str">
            <v/>
          </cell>
          <cell r="P378" t="str">
            <v/>
          </cell>
          <cell r="R378" t="str">
            <v/>
          </cell>
          <cell r="S378" t="str">
            <v/>
          </cell>
          <cell r="U378" t="str">
            <v/>
          </cell>
          <cell r="V378" t="str">
            <v/>
          </cell>
          <cell r="X378" t="str">
            <v/>
          </cell>
          <cell r="Y378" t="str">
            <v/>
          </cell>
          <cell r="AA378" t="str">
            <v/>
          </cell>
          <cell r="AE378" t="str">
            <v/>
          </cell>
          <cell r="AG378" t="str">
            <v/>
          </cell>
          <cell r="AI378" t="str">
            <v/>
          </cell>
          <cell r="AK378" t="str">
            <v/>
          </cell>
          <cell r="AM378" t="str">
            <v/>
          </cell>
          <cell r="AO378" t="str">
            <v/>
          </cell>
          <cell r="AQ378" t="str">
            <v/>
          </cell>
          <cell r="AS378" t="str">
            <v/>
          </cell>
          <cell r="AU378" t="str">
            <v/>
          </cell>
          <cell r="AW378" t="str">
            <v/>
          </cell>
          <cell r="AY378" t="str">
            <v/>
          </cell>
          <cell r="BM378" t="str">
            <v/>
          </cell>
          <cell r="BO378" t="str">
            <v/>
          </cell>
          <cell r="BQ378" t="str">
            <v/>
          </cell>
          <cell r="BS378" t="str">
            <v/>
          </cell>
          <cell r="BU378" t="str">
            <v/>
          </cell>
          <cell r="BW378" t="str">
            <v/>
          </cell>
          <cell r="BY378" t="str">
            <v/>
          </cell>
          <cell r="CA378" t="str">
            <v/>
          </cell>
          <cell r="CC378" t="str">
            <v/>
          </cell>
          <cell r="CE378" t="str">
            <v/>
          </cell>
          <cell r="CG378" t="str">
            <v/>
          </cell>
          <cell r="CI378" t="str">
            <v/>
          </cell>
          <cell r="CK378" t="str">
            <v/>
          </cell>
          <cell r="CM378" t="str">
            <v/>
          </cell>
        </row>
        <row r="379">
          <cell r="A379" t="str">
            <v/>
          </cell>
          <cell r="D379" t="str">
            <v/>
          </cell>
          <cell r="F379" t="str">
            <v/>
          </cell>
          <cell r="G379" t="str">
            <v/>
          </cell>
          <cell r="I379" t="str">
            <v/>
          </cell>
          <cell r="J379" t="str">
            <v/>
          </cell>
          <cell r="L379" t="str">
            <v/>
          </cell>
          <cell r="M379" t="str">
            <v/>
          </cell>
          <cell r="O379" t="str">
            <v/>
          </cell>
          <cell r="P379" t="str">
            <v/>
          </cell>
          <cell r="R379" t="str">
            <v/>
          </cell>
          <cell r="S379" t="str">
            <v/>
          </cell>
          <cell r="U379" t="str">
            <v/>
          </cell>
          <cell r="V379" t="str">
            <v/>
          </cell>
          <cell r="X379" t="str">
            <v/>
          </cell>
          <cell r="Y379" t="str">
            <v/>
          </cell>
          <cell r="AA379" t="str">
            <v/>
          </cell>
          <cell r="AE379" t="str">
            <v/>
          </cell>
          <cell r="AG379" t="str">
            <v/>
          </cell>
          <cell r="AI379" t="str">
            <v/>
          </cell>
          <cell r="AK379" t="str">
            <v/>
          </cell>
          <cell r="AM379" t="str">
            <v/>
          </cell>
          <cell r="AO379" t="str">
            <v/>
          </cell>
          <cell r="AQ379" t="str">
            <v/>
          </cell>
          <cell r="AS379" t="str">
            <v/>
          </cell>
          <cell r="AU379" t="str">
            <v/>
          </cell>
          <cell r="AW379" t="str">
            <v/>
          </cell>
          <cell r="AY379" t="str">
            <v/>
          </cell>
          <cell r="BM379" t="str">
            <v/>
          </cell>
          <cell r="BO379" t="str">
            <v/>
          </cell>
          <cell r="BQ379" t="str">
            <v/>
          </cell>
          <cell r="BS379" t="str">
            <v/>
          </cell>
          <cell r="BU379" t="str">
            <v/>
          </cell>
          <cell r="BW379" t="str">
            <v/>
          </cell>
          <cell r="BY379" t="str">
            <v/>
          </cell>
          <cell r="CA379" t="str">
            <v/>
          </cell>
          <cell r="CC379" t="str">
            <v/>
          </cell>
          <cell r="CE379" t="str">
            <v/>
          </cell>
          <cell r="CG379" t="str">
            <v/>
          </cell>
          <cell r="CI379" t="str">
            <v/>
          </cell>
          <cell r="CK379" t="str">
            <v/>
          </cell>
          <cell r="CM379" t="str">
            <v/>
          </cell>
        </row>
        <row r="380">
          <cell r="A380" t="str">
            <v/>
          </cell>
          <cell r="D380" t="str">
            <v/>
          </cell>
          <cell r="F380" t="str">
            <v/>
          </cell>
          <cell r="G380" t="str">
            <v/>
          </cell>
          <cell r="I380" t="str">
            <v/>
          </cell>
          <cell r="J380" t="str">
            <v/>
          </cell>
          <cell r="L380" t="str">
            <v/>
          </cell>
          <cell r="M380" t="str">
            <v/>
          </cell>
          <cell r="O380" t="str">
            <v/>
          </cell>
          <cell r="P380" t="str">
            <v/>
          </cell>
          <cell r="R380" t="str">
            <v/>
          </cell>
          <cell r="S380" t="str">
            <v/>
          </cell>
          <cell r="U380" t="str">
            <v/>
          </cell>
          <cell r="V380" t="str">
            <v/>
          </cell>
          <cell r="X380" t="str">
            <v/>
          </cell>
          <cell r="Y380" t="str">
            <v/>
          </cell>
          <cell r="AA380" t="str">
            <v/>
          </cell>
          <cell r="AE380" t="str">
            <v/>
          </cell>
          <cell r="AG380" t="str">
            <v/>
          </cell>
          <cell r="AI380" t="str">
            <v/>
          </cell>
          <cell r="AK380" t="str">
            <v/>
          </cell>
          <cell r="AM380" t="str">
            <v/>
          </cell>
          <cell r="AO380" t="str">
            <v/>
          </cell>
          <cell r="AQ380" t="str">
            <v/>
          </cell>
          <cell r="AS380" t="str">
            <v/>
          </cell>
          <cell r="AU380" t="str">
            <v/>
          </cell>
          <cell r="AW380" t="str">
            <v/>
          </cell>
          <cell r="AY380" t="str">
            <v/>
          </cell>
          <cell r="BM380" t="str">
            <v/>
          </cell>
          <cell r="BO380" t="str">
            <v/>
          </cell>
          <cell r="BQ380" t="str">
            <v/>
          </cell>
          <cell r="BS380" t="str">
            <v/>
          </cell>
          <cell r="BU380" t="str">
            <v/>
          </cell>
          <cell r="BW380" t="str">
            <v/>
          </cell>
          <cell r="BY380" t="str">
            <v/>
          </cell>
          <cell r="CA380" t="str">
            <v/>
          </cell>
          <cell r="CC380" t="str">
            <v/>
          </cell>
          <cell r="CE380" t="str">
            <v/>
          </cell>
          <cell r="CG380" t="str">
            <v/>
          </cell>
          <cell r="CI380" t="str">
            <v/>
          </cell>
          <cell r="CK380" t="str">
            <v/>
          </cell>
          <cell r="CM380" t="str">
            <v/>
          </cell>
        </row>
        <row r="381">
          <cell r="A381" t="str">
            <v/>
          </cell>
          <cell r="D381" t="str">
            <v/>
          </cell>
          <cell r="F381" t="str">
            <v/>
          </cell>
          <cell r="G381" t="str">
            <v/>
          </cell>
          <cell r="I381" t="str">
            <v/>
          </cell>
          <cell r="J381" t="str">
            <v/>
          </cell>
          <cell r="L381" t="str">
            <v/>
          </cell>
          <cell r="M381" t="str">
            <v/>
          </cell>
          <cell r="O381" t="str">
            <v/>
          </cell>
          <cell r="P381" t="str">
            <v/>
          </cell>
          <cell r="R381" t="str">
            <v/>
          </cell>
          <cell r="S381" t="str">
            <v/>
          </cell>
          <cell r="U381" t="str">
            <v/>
          </cell>
          <cell r="V381" t="str">
            <v/>
          </cell>
          <cell r="X381" t="str">
            <v/>
          </cell>
          <cell r="Y381" t="str">
            <v/>
          </cell>
          <cell r="AA381" t="str">
            <v/>
          </cell>
          <cell r="AE381" t="str">
            <v/>
          </cell>
          <cell r="AG381" t="str">
            <v/>
          </cell>
          <cell r="AI381" t="str">
            <v/>
          </cell>
          <cell r="AK381" t="str">
            <v/>
          </cell>
          <cell r="AM381" t="str">
            <v/>
          </cell>
          <cell r="AO381" t="str">
            <v/>
          </cell>
          <cell r="AQ381" t="str">
            <v/>
          </cell>
          <cell r="AS381" t="str">
            <v/>
          </cell>
          <cell r="AU381" t="str">
            <v/>
          </cell>
          <cell r="AW381" t="str">
            <v/>
          </cell>
          <cell r="AY381" t="str">
            <v/>
          </cell>
          <cell r="BM381" t="str">
            <v/>
          </cell>
          <cell r="BO381" t="str">
            <v/>
          </cell>
          <cell r="BQ381" t="str">
            <v/>
          </cell>
          <cell r="BS381" t="str">
            <v/>
          </cell>
          <cell r="BU381" t="str">
            <v/>
          </cell>
          <cell r="BW381" t="str">
            <v/>
          </cell>
          <cell r="BY381" t="str">
            <v/>
          </cell>
          <cell r="CA381" t="str">
            <v/>
          </cell>
          <cell r="CC381" t="str">
            <v/>
          </cell>
          <cell r="CE381" t="str">
            <v/>
          </cell>
          <cell r="CG381" t="str">
            <v/>
          </cell>
          <cell r="CI381" t="str">
            <v/>
          </cell>
          <cell r="CK381" t="str">
            <v/>
          </cell>
          <cell r="CM381" t="str">
            <v/>
          </cell>
        </row>
        <row r="382">
          <cell r="A382" t="str">
            <v/>
          </cell>
          <cell r="D382" t="str">
            <v/>
          </cell>
          <cell r="F382" t="str">
            <v/>
          </cell>
          <cell r="G382" t="str">
            <v/>
          </cell>
          <cell r="I382" t="str">
            <v/>
          </cell>
          <cell r="J382" t="str">
            <v/>
          </cell>
          <cell r="L382" t="str">
            <v/>
          </cell>
          <cell r="M382" t="str">
            <v/>
          </cell>
          <cell r="O382" t="str">
            <v/>
          </cell>
          <cell r="P382" t="str">
            <v/>
          </cell>
          <cell r="R382" t="str">
            <v/>
          </cell>
          <cell r="S382" t="str">
            <v/>
          </cell>
          <cell r="U382" t="str">
            <v/>
          </cell>
          <cell r="V382" t="str">
            <v/>
          </cell>
          <cell r="X382" t="str">
            <v/>
          </cell>
          <cell r="Y382" t="str">
            <v/>
          </cell>
          <cell r="AA382" t="str">
            <v/>
          </cell>
          <cell r="AE382" t="str">
            <v/>
          </cell>
          <cell r="AG382" t="str">
            <v/>
          </cell>
          <cell r="AI382" t="str">
            <v/>
          </cell>
          <cell r="AK382" t="str">
            <v/>
          </cell>
          <cell r="AM382" t="str">
            <v/>
          </cell>
          <cell r="AO382" t="str">
            <v/>
          </cell>
          <cell r="AQ382" t="str">
            <v/>
          </cell>
          <cell r="AS382" t="str">
            <v/>
          </cell>
          <cell r="AU382" t="str">
            <v/>
          </cell>
          <cell r="AW382" t="str">
            <v/>
          </cell>
          <cell r="AY382" t="str">
            <v/>
          </cell>
          <cell r="BM382" t="str">
            <v/>
          </cell>
          <cell r="BO382" t="str">
            <v/>
          </cell>
          <cell r="BQ382" t="str">
            <v/>
          </cell>
          <cell r="BS382" t="str">
            <v/>
          </cell>
          <cell r="BU382" t="str">
            <v/>
          </cell>
          <cell r="BW382" t="str">
            <v/>
          </cell>
          <cell r="BY382" t="str">
            <v/>
          </cell>
          <cell r="CA382" t="str">
            <v/>
          </cell>
          <cell r="CC382" t="str">
            <v/>
          </cell>
          <cell r="CE382" t="str">
            <v/>
          </cell>
          <cell r="CG382" t="str">
            <v/>
          </cell>
          <cell r="CI382" t="str">
            <v/>
          </cell>
          <cell r="CK382" t="str">
            <v/>
          </cell>
          <cell r="CM382" t="str">
            <v/>
          </cell>
        </row>
        <row r="383">
          <cell r="A383" t="str">
            <v/>
          </cell>
          <cell r="D383" t="str">
            <v/>
          </cell>
          <cell r="F383" t="str">
            <v/>
          </cell>
          <cell r="G383" t="str">
            <v/>
          </cell>
          <cell r="I383" t="str">
            <v/>
          </cell>
          <cell r="J383" t="str">
            <v/>
          </cell>
          <cell r="L383" t="str">
            <v/>
          </cell>
          <cell r="M383" t="str">
            <v/>
          </cell>
          <cell r="O383" t="str">
            <v/>
          </cell>
          <cell r="P383" t="str">
            <v/>
          </cell>
          <cell r="R383" t="str">
            <v/>
          </cell>
          <cell r="S383" t="str">
            <v/>
          </cell>
          <cell r="U383" t="str">
            <v/>
          </cell>
          <cell r="V383" t="str">
            <v/>
          </cell>
          <cell r="X383" t="str">
            <v/>
          </cell>
          <cell r="Y383" t="str">
            <v/>
          </cell>
          <cell r="AA383" t="str">
            <v/>
          </cell>
          <cell r="AE383" t="str">
            <v/>
          </cell>
          <cell r="AG383" t="str">
            <v/>
          </cell>
          <cell r="AI383" t="str">
            <v/>
          </cell>
          <cell r="AK383" t="str">
            <v/>
          </cell>
          <cell r="AM383" t="str">
            <v/>
          </cell>
          <cell r="AO383" t="str">
            <v/>
          </cell>
          <cell r="AQ383" t="str">
            <v/>
          </cell>
          <cell r="AS383" t="str">
            <v/>
          </cell>
          <cell r="AU383" t="str">
            <v/>
          </cell>
          <cell r="AW383" t="str">
            <v/>
          </cell>
          <cell r="AY383" t="str">
            <v/>
          </cell>
          <cell r="BM383" t="str">
            <v/>
          </cell>
          <cell r="BO383" t="str">
            <v/>
          </cell>
          <cell r="BQ383" t="str">
            <v/>
          </cell>
          <cell r="BS383" t="str">
            <v/>
          </cell>
          <cell r="BU383" t="str">
            <v/>
          </cell>
          <cell r="BW383" t="str">
            <v/>
          </cell>
          <cell r="BY383" t="str">
            <v/>
          </cell>
          <cell r="CA383" t="str">
            <v/>
          </cell>
          <cell r="CC383" t="str">
            <v/>
          </cell>
          <cell r="CE383" t="str">
            <v/>
          </cell>
          <cell r="CG383" t="str">
            <v/>
          </cell>
          <cell r="CI383" t="str">
            <v/>
          </cell>
          <cell r="CK383" t="str">
            <v/>
          </cell>
          <cell r="CM383" t="str">
            <v/>
          </cell>
        </row>
        <row r="384">
          <cell r="A384" t="str">
            <v/>
          </cell>
          <cell r="D384" t="str">
            <v/>
          </cell>
          <cell r="F384" t="str">
            <v/>
          </cell>
          <cell r="G384" t="str">
            <v/>
          </cell>
          <cell r="I384" t="str">
            <v/>
          </cell>
          <cell r="J384" t="str">
            <v/>
          </cell>
          <cell r="L384" t="str">
            <v/>
          </cell>
          <cell r="M384" t="str">
            <v/>
          </cell>
          <cell r="O384" t="str">
            <v/>
          </cell>
          <cell r="P384" t="str">
            <v/>
          </cell>
          <cell r="R384" t="str">
            <v/>
          </cell>
          <cell r="S384" t="str">
            <v/>
          </cell>
          <cell r="U384" t="str">
            <v/>
          </cell>
          <cell r="V384" t="str">
            <v/>
          </cell>
          <cell r="X384" t="str">
            <v/>
          </cell>
          <cell r="Y384" t="str">
            <v/>
          </cell>
          <cell r="AA384" t="str">
            <v/>
          </cell>
          <cell r="AE384" t="str">
            <v/>
          </cell>
          <cell r="AG384" t="str">
            <v/>
          </cell>
          <cell r="AI384" t="str">
            <v/>
          </cell>
          <cell r="AK384" t="str">
            <v/>
          </cell>
          <cell r="AM384" t="str">
            <v/>
          </cell>
          <cell r="AO384" t="str">
            <v/>
          </cell>
          <cell r="AQ384" t="str">
            <v/>
          </cell>
          <cell r="AS384" t="str">
            <v/>
          </cell>
          <cell r="AU384" t="str">
            <v/>
          </cell>
          <cell r="AW384" t="str">
            <v/>
          </cell>
          <cell r="AY384" t="str">
            <v/>
          </cell>
          <cell r="BM384" t="str">
            <v/>
          </cell>
          <cell r="BO384" t="str">
            <v/>
          </cell>
          <cell r="BQ384" t="str">
            <v/>
          </cell>
          <cell r="BS384" t="str">
            <v/>
          </cell>
          <cell r="BU384" t="str">
            <v/>
          </cell>
          <cell r="BW384" t="str">
            <v/>
          </cell>
          <cell r="BY384" t="str">
            <v/>
          </cell>
          <cell r="CA384" t="str">
            <v/>
          </cell>
          <cell r="CC384" t="str">
            <v/>
          </cell>
          <cell r="CE384" t="str">
            <v/>
          </cell>
          <cell r="CG384" t="str">
            <v/>
          </cell>
          <cell r="CI384" t="str">
            <v/>
          </cell>
          <cell r="CK384" t="str">
            <v/>
          </cell>
          <cell r="CM384" t="str">
            <v/>
          </cell>
        </row>
        <row r="385">
          <cell r="A385" t="str">
            <v/>
          </cell>
          <cell r="D385" t="str">
            <v/>
          </cell>
          <cell r="F385" t="str">
            <v/>
          </cell>
          <cell r="G385" t="str">
            <v/>
          </cell>
          <cell r="I385" t="str">
            <v/>
          </cell>
          <cell r="J385" t="str">
            <v/>
          </cell>
          <cell r="L385" t="str">
            <v/>
          </cell>
          <cell r="M385" t="str">
            <v/>
          </cell>
          <cell r="O385" t="str">
            <v/>
          </cell>
          <cell r="P385" t="str">
            <v/>
          </cell>
          <cell r="R385" t="str">
            <v/>
          </cell>
          <cell r="S385" t="str">
            <v/>
          </cell>
          <cell r="U385" t="str">
            <v/>
          </cell>
          <cell r="V385" t="str">
            <v/>
          </cell>
          <cell r="X385" t="str">
            <v/>
          </cell>
          <cell r="Y385" t="str">
            <v/>
          </cell>
          <cell r="AA385" t="str">
            <v/>
          </cell>
          <cell r="AE385" t="str">
            <v/>
          </cell>
          <cell r="AG385" t="str">
            <v/>
          </cell>
          <cell r="AI385" t="str">
            <v/>
          </cell>
          <cell r="AK385" t="str">
            <v/>
          </cell>
          <cell r="AM385" t="str">
            <v/>
          </cell>
          <cell r="AO385" t="str">
            <v/>
          </cell>
          <cell r="AQ385" t="str">
            <v/>
          </cell>
          <cell r="AS385" t="str">
            <v/>
          </cell>
          <cell r="AU385" t="str">
            <v/>
          </cell>
          <cell r="AW385" t="str">
            <v/>
          </cell>
          <cell r="AY385" t="str">
            <v/>
          </cell>
          <cell r="BM385" t="str">
            <v/>
          </cell>
          <cell r="BO385" t="str">
            <v/>
          </cell>
          <cell r="BQ385" t="str">
            <v/>
          </cell>
          <cell r="BS385" t="str">
            <v/>
          </cell>
          <cell r="BU385" t="str">
            <v/>
          </cell>
          <cell r="BW385" t="str">
            <v/>
          </cell>
          <cell r="BY385" t="str">
            <v/>
          </cell>
          <cell r="CA385" t="str">
            <v/>
          </cell>
          <cell r="CC385" t="str">
            <v/>
          </cell>
          <cell r="CE385" t="str">
            <v/>
          </cell>
          <cell r="CG385" t="str">
            <v/>
          </cell>
          <cell r="CI385" t="str">
            <v/>
          </cell>
          <cell r="CK385" t="str">
            <v/>
          </cell>
          <cell r="CM385" t="str">
            <v/>
          </cell>
        </row>
        <row r="386">
          <cell r="A386" t="str">
            <v/>
          </cell>
          <cell r="D386" t="str">
            <v/>
          </cell>
          <cell r="F386" t="str">
            <v/>
          </cell>
          <cell r="G386" t="str">
            <v/>
          </cell>
          <cell r="I386" t="str">
            <v/>
          </cell>
          <cell r="J386" t="str">
            <v/>
          </cell>
          <cell r="L386" t="str">
            <v/>
          </cell>
          <cell r="M386" t="str">
            <v/>
          </cell>
          <cell r="O386" t="str">
            <v/>
          </cell>
          <cell r="P386" t="str">
            <v/>
          </cell>
          <cell r="R386" t="str">
            <v/>
          </cell>
          <cell r="S386" t="str">
            <v/>
          </cell>
          <cell r="U386" t="str">
            <v/>
          </cell>
          <cell r="V386" t="str">
            <v/>
          </cell>
          <cell r="X386" t="str">
            <v/>
          </cell>
          <cell r="Y386" t="str">
            <v/>
          </cell>
          <cell r="AA386" t="str">
            <v/>
          </cell>
          <cell r="AE386" t="str">
            <v/>
          </cell>
          <cell r="AG386" t="str">
            <v/>
          </cell>
          <cell r="AI386" t="str">
            <v/>
          </cell>
          <cell r="AK386" t="str">
            <v/>
          </cell>
          <cell r="AM386" t="str">
            <v/>
          </cell>
          <cell r="AO386" t="str">
            <v/>
          </cell>
          <cell r="AQ386" t="str">
            <v/>
          </cell>
          <cell r="AS386" t="str">
            <v/>
          </cell>
          <cell r="AU386" t="str">
            <v/>
          </cell>
          <cell r="AW386" t="str">
            <v/>
          </cell>
          <cell r="AY386" t="str">
            <v/>
          </cell>
          <cell r="BM386" t="str">
            <v/>
          </cell>
          <cell r="BO386" t="str">
            <v/>
          </cell>
          <cell r="BQ386" t="str">
            <v/>
          </cell>
          <cell r="BS386" t="str">
            <v/>
          </cell>
          <cell r="BU386" t="str">
            <v/>
          </cell>
          <cell r="BW386" t="str">
            <v/>
          </cell>
          <cell r="BY386" t="str">
            <v/>
          </cell>
          <cell r="CA386" t="str">
            <v/>
          </cell>
          <cell r="CC386" t="str">
            <v/>
          </cell>
          <cell r="CE386" t="str">
            <v/>
          </cell>
          <cell r="CG386" t="str">
            <v/>
          </cell>
          <cell r="CI386" t="str">
            <v/>
          </cell>
          <cell r="CK386" t="str">
            <v/>
          </cell>
          <cell r="CM386" t="str">
            <v/>
          </cell>
        </row>
        <row r="387">
          <cell r="A387" t="str">
            <v/>
          </cell>
          <cell r="D387" t="str">
            <v/>
          </cell>
          <cell r="F387" t="str">
            <v/>
          </cell>
          <cell r="G387" t="str">
            <v/>
          </cell>
          <cell r="I387" t="str">
            <v/>
          </cell>
          <cell r="J387" t="str">
            <v/>
          </cell>
          <cell r="L387" t="str">
            <v/>
          </cell>
          <cell r="M387" t="str">
            <v/>
          </cell>
          <cell r="O387" t="str">
            <v/>
          </cell>
          <cell r="P387" t="str">
            <v/>
          </cell>
          <cell r="R387" t="str">
            <v/>
          </cell>
          <cell r="S387" t="str">
            <v/>
          </cell>
          <cell r="U387" t="str">
            <v/>
          </cell>
          <cell r="V387" t="str">
            <v/>
          </cell>
          <cell r="X387" t="str">
            <v/>
          </cell>
          <cell r="Y387" t="str">
            <v/>
          </cell>
          <cell r="AA387" t="str">
            <v/>
          </cell>
          <cell r="AE387" t="str">
            <v/>
          </cell>
          <cell r="AG387" t="str">
            <v/>
          </cell>
          <cell r="AI387" t="str">
            <v/>
          </cell>
          <cell r="AK387" t="str">
            <v/>
          </cell>
          <cell r="AM387" t="str">
            <v/>
          </cell>
          <cell r="AO387" t="str">
            <v/>
          </cell>
          <cell r="AQ387" t="str">
            <v/>
          </cell>
          <cell r="AS387" t="str">
            <v/>
          </cell>
          <cell r="AU387" t="str">
            <v/>
          </cell>
          <cell r="AW387" t="str">
            <v/>
          </cell>
          <cell r="AY387" t="str">
            <v/>
          </cell>
          <cell r="BM387" t="str">
            <v/>
          </cell>
          <cell r="BO387" t="str">
            <v/>
          </cell>
          <cell r="BQ387" t="str">
            <v/>
          </cell>
          <cell r="BS387" t="str">
            <v/>
          </cell>
          <cell r="BU387" t="str">
            <v/>
          </cell>
          <cell r="BW387" t="str">
            <v/>
          </cell>
          <cell r="BY387" t="str">
            <v/>
          </cell>
          <cell r="CA387" t="str">
            <v/>
          </cell>
          <cell r="CC387" t="str">
            <v/>
          </cell>
          <cell r="CE387" t="str">
            <v/>
          </cell>
          <cell r="CG387" t="str">
            <v/>
          </cell>
          <cell r="CI387" t="str">
            <v/>
          </cell>
          <cell r="CK387" t="str">
            <v/>
          </cell>
          <cell r="CM387" t="str">
            <v/>
          </cell>
        </row>
        <row r="388">
          <cell r="A388" t="str">
            <v/>
          </cell>
          <cell r="D388" t="str">
            <v/>
          </cell>
          <cell r="F388" t="str">
            <v/>
          </cell>
          <cell r="G388" t="str">
            <v/>
          </cell>
          <cell r="I388" t="str">
            <v/>
          </cell>
          <cell r="J388" t="str">
            <v/>
          </cell>
          <cell r="L388" t="str">
            <v/>
          </cell>
          <cell r="M388" t="str">
            <v/>
          </cell>
          <cell r="O388" t="str">
            <v/>
          </cell>
          <cell r="P388" t="str">
            <v/>
          </cell>
          <cell r="R388" t="str">
            <v/>
          </cell>
          <cell r="S388" t="str">
            <v/>
          </cell>
          <cell r="U388" t="str">
            <v/>
          </cell>
          <cell r="V388" t="str">
            <v/>
          </cell>
          <cell r="X388" t="str">
            <v/>
          </cell>
          <cell r="Y388" t="str">
            <v/>
          </cell>
          <cell r="AA388" t="str">
            <v/>
          </cell>
          <cell r="AE388" t="str">
            <v/>
          </cell>
          <cell r="AG388" t="str">
            <v/>
          </cell>
          <cell r="AI388" t="str">
            <v/>
          </cell>
          <cell r="AK388" t="str">
            <v/>
          </cell>
          <cell r="AM388" t="str">
            <v/>
          </cell>
          <cell r="AO388" t="str">
            <v/>
          </cell>
          <cell r="AQ388" t="str">
            <v/>
          </cell>
          <cell r="AS388" t="str">
            <v/>
          </cell>
          <cell r="AU388" t="str">
            <v/>
          </cell>
          <cell r="AW388" t="str">
            <v/>
          </cell>
          <cell r="AY388" t="str">
            <v/>
          </cell>
          <cell r="BM388" t="str">
            <v/>
          </cell>
          <cell r="BO388" t="str">
            <v/>
          </cell>
          <cell r="BQ388" t="str">
            <v/>
          </cell>
          <cell r="BS388" t="str">
            <v/>
          </cell>
          <cell r="BU388" t="str">
            <v/>
          </cell>
          <cell r="BW388" t="str">
            <v/>
          </cell>
          <cell r="BY388" t="str">
            <v/>
          </cell>
          <cell r="CA388" t="str">
            <v/>
          </cell>
          <cell r="CC388" t="str">
            <v/>
          </cell>
          <cell r="CE388" t="str">
            <v/>
          </cell>
          <cell r="CG388" t="str">
            <v/>
          </cell>
          <cell r="CI388" t="str">
            <v/>
          </cell>
          <cell r="CK388" t="str">
            <v/>
          </cell>
          <cell r="CM388" t="str">
            <v/>
          </cell>
        </row>
        <row r="389">
          <cell r="A389" t="str">
            <v/>
          </cell>
          <cell r="D389" t="str">
            <v/>
          </cell>
          <cell r="F389" t="str">
            <v/>
          </cell>
          <cell r="G389" t="str">
            <v/>
          </cell>
          <cell r="I389" t="str">
            <v/>
          </cell>
          <cell r="J389" t="str">
            <v/>
          </cell>
          <cell r="L389" t="str">
            <v/>
          </cell>
          <cell r="M389" t="str">
            <v/>
          </cell>
          <cell r="O389" t="str">
            <v/>
          </cell>
          <cell r="P389" t="str">
            <v/>
          </cell>
          <cell r="R389" t="str">
            <v/>
          </cell>
          <cell r="S389" t="str">
            <v/>
          </cell>
          <cell r="U389" t="str">
            <v/>
          </cell>
          <cell r="V389" t="str">
            <v/>
          </cell>
          <cell r="X389" t="str">
            <v/>
          </cell>
          <cell r="Y389" t="str">
            <v/>
          </cell>
          <cell r="AA389" t="str">
            <v/>
          </cell>
          <cell r="AE389" t="str">
            <v/>
          </cell>
          <cell r="AG389" t="str">
            <v/>
          </cell>
          <cell r="AI389" t="str">
            <v/>
          </cell>
          <cell r="AK389" t="str">
            <v/>
          </cell>
          <cell r="AM389" t="str">
            <v/>
          </cell>
          <cell r="AO389" t="str">
            <v/>
          </cell>
          <cell r="AQ389" t="str">
            <v/>
          </cell>
          <cell r="AS389" t="str">
            <v/>
          </cell>
          <cell r="AU389" t="str">
            <v/>
          </cell>
          <cell r="AW389" t="str">
            <v/>
          </cell>
          <cell r="AY389" t="str">
            <v/>
          </cell>
          <cell r="BM389" t="str">
            <v/>
          </cell>
          <cell r="BO389" t="str">
            <v/>
          </cell>
          <cell r="BQ389" t="str">
            <v/>
          </cell>
          <cell r="BS389" t="str">
            <v/>
          </cell>
          <cell r="BU389" t="str">
            <v/>
          </cell>
          <cell r="BW389" t="str">
            <v/>
          </cell>
          <cell r="BY389" t="str">
            <v/>
          </cell>
          <cell r="CA389" t="str">
            <v/>
          </cell>
          <cell r="CC389" t="str">
            <v/>
          </cell>
          <cell r="CE389" t="str">
            <v/>
          </cell>
          <cell r="CG389" t="str">
            <v/>
          </cell>
          <cell r="CI389" t="str">
            <v/>
          </cell>
          <cell r="CK389" t="str">
            <v/>
          </cell>
          <cell r="CM389" t="str">
            <v/>
          </cell>
        </row>
        <row r="390">
          <cell r="A390" t="str">
            <v/>
          </cell>
          <cell r="D390" t="str">
            <v/>
          </cell>
          <cell r="F390" t="str">
            <v/>
          </cell>
          <cell r="G390" t="str">
            <v/>
          </cell>
          <cell r="I390" t="str">
            <v/>
          </cell>
          <cell r="J390" t="str">
            <v/>
          </cell>
          <cell r="L390" t="str">
            <v/>
          </cell>
          <cell r="M390" t="str">
            <v/>
          </cell>
          <cell r="O390" t="str">
            <v/>
          </cell>
          <cell r="P390" t="str">
            <v/>
          </cell>
          <cell r="R390" t="str">
            <v/>
          </cell>
          <cell r="S390" t="str">
            <v/>
          </cell>
          <cell r="U390" t="str">
            <v/>
          </cell>
          <cell r="V390" t="str">
            <v/>
          </cell>
          <cell r="X390" t="str">
            <v/>
          </cell>
          <cell r="Y390" t="str">
            <v/>
          </cell>
          <cell r="AA390" t="str">
            <v/>
          </cell>
          <cell r="AE390" t="str">
            <v/>
          </cell>
          <cell r="AG390" t="str">
            <v/>
          </cell>
          <cell r="AI390" t="str">
            <v/>
          </cell>
          <cell r="AK390" t="str">
            <v/>
          </cell>
          <cell r="AM390" t="str">
            <v/>
          </cell>
          <cell r="AO390" t="str">
            <v/>
          </cell>
          <cell r="AQ390" t="str">
            <v/>
          </cell>
          <cell r="AS390" t="str">
            <v/>
          </cell>
          <cell r="AU390" t="str">
            <v/>
          </cell>
          <cell r="AW390" t="str">
            <v/>
          </cell>
          <cell r="AY390" t="str">
            <v/>
          </cell>
          <cell r="BM390" t="str">
            <v/>
          </cell>
          <cell r="BO390" t="str">
            <v/>
          </cell>
          <cell r="BQ390" t="str">
            <v/>
          </cell>
          <cell r="BS390" t="str">
            <v/>
          </cell>
          <cell r="BU390" t="str">
            <v/>
          </cell>
          <cell r="BW390" t="str">
            <v/>
          </cell>
          <cell r="BY390" t="str">
            <v/>
          </cell>
          <cell r="CA390" t="str">
            <v/>
          </cell>
          <cell r="CC390" t="str">
            <v/>
          </cell>
          <cell r="CE390" t="str">
            <v/>
          </cell>
          <cell r="CG390" t="str">
            <v/>
          </cell>
          <cell r="CI390" t="str">
            <v/>
          </cell>
          <cell r="CK390" t="str">
            <v/>
          </cell>
          <cell r="CM390" t="str">
            <v/>
          </cell>
        </row>
        <row r="391">
          <cell r="A391" t="str">
            <v/>
          </cell>
          <cell r="D391" t="str">
            <v/>
          </cell>
          <cell r="F391" t="str">
            <v/>
          </cell>
          <cell r="G391" t="str">
            <v/>
          </cell>
          <cell r="I391" t="str">
            <v/>
          </cell>
          <cell r="J391" t="str">
            <v/>
          </cell>
          <cell r="L391" t="str">
            <v/>
          </cell>
          <cell r="M391" t="str">
            <v/>
          </cell>
          <cell r="O391" t="str">
            <v/>
          </cell>
          <cell r="P391" t="str">
            <v/>
          </cell>
          <cell r="R391" t="str">
            <v/>
          </cell>
          <cell r="S391" t="str">
            <v/>
          </cell>
          <cell r="U391" t="str">
            <v/>
          </cell>
          <cell r="V391" t="str">
            <v/>
          </cell>
          <cell r="X391" t="str">
            <v/>
          </cell>
          <cell r="Y391" t="str">
            <v/>
          </cell>
          <cell r="AA391" t="str">
            <v/>
          </cell>
          <cell r="AE391" t="str">
            <v/>
          </cell>
          <cell r="AG391" t="str">
            <v/>
          </cell>
          <cell r="AI391" t="str">
            <v/>
          </cell>
          <cell r="AK391" t="str">
            <v/>
          </cell>
          <cell r="AM391" t="str">
            <v/>
          </cell>
          <cell r="AO391" t="str">
            <v/>
          </cell>
          <cell r="AQ391" t="str">
            <v/>
          </cell>
          <cell r="AS391" t="str">
            <v/>
          </cell>
          <cell r="AU391" t="str">
            <v/>
          </cell>
          <cell r="AW391" t="str">
            <v/>
          </cell>
          <cell r="AY391" t="str">
            <v/>
          </cell>
          <cell r="BM391" t="str">
            <v/>
          </cell>
          <cell r="BO391" t="str">
            <v/>
          </cell>
          <cell r="BQ391" t="str">
            <v/>
          </cell>
          <cell r="BS391" t="str">
            <v/>
          </cell>
          <cell r="BU391" t="str">
            <v/>
          </cell>
          <cell r="BW391" t="str">
            <v/>
          </cell>
          <cell r="BY391" t="str">
            <v/>
          </cell>
          <cell r="CA391" t="str">
            <v/>
          </cell>
          <cell r="CC391" t="str">
            <v/>
          </cell>
          <cell r="CE391" t="str">
            <v/>
          </cell>
          <cell r="CG391" t="str">
            <v/>
          </cell>
          <cell r="CI391" t="str">
            <v/>
          </cell>
          <cell r="CK391" t="str">
            <v/>
          </cell>
          <cell r="CM391" t="str">
            <v/>
          </cell>
        </row>
        <row r="392">
          <cell r="A392" t="str">
            <v/>
          </cell>
          <cell r="D392" t="str">
            <v/>
          </cell>
          <cell r="F392" t="str">
            <v/>
          </cell>
          <cell r="G392" t="str">
            <v/>
          </cell>
          <cell r="I392" t="str">
            <v/>
          </cell>
          <cell r="J392" t="str">
            <v/>
          </cell>
          <cell r="L392" t="str">
            <v/>
          </cell>
          <cell r="M392" t="str">
            <v/>
          </cell>
          <cell r="O392" t="str">
            <v/>
          </cell>
          <cell r="P392" t="str">
            <v/>
          </cell>
          <cell r="R392" t="str">
            <v/>
          </cell>
          <cell r="S392" t="str">
            <v/>
          </cell>
          <cell r="U392" t="str">
            <v/>
          </cell>
          <cell r="V392" t="str">
            <v/>
          </cell>
          <cell r="X392" t="str">
            <v/>
          </cell>
          <cell r="Y392" t="str">
            <v/>
          </cell>
          <cell r="AA392" t="str">
            <v/>
          </cell>
          <cell r="AE392" t="str">
            <v/>
          </cell>
          <cell r="AG392" t="str">
            <v/>
          </cell>
          <cell r="AI392" t="str">
            <v/>
          </cell>
          <cell r="AK392" t="str">
            <v/>
          </cell>
          <cell r="AM392" t="str">
            <v/>
          </cell>
          <cell r="AO392" t="str">
            <v/>
          </cell>
          <cell r="AQ392" t="str">
            <v/>
          </cell>
          <cell r="AS392" t="str">
            <v/>
          </cell>
          <cell r="AU392" t="str">
            <v/>
          </cell>
          <cell r="AW392" t="str">
            <v/>
          </cell>
          <cell r="AY392" t="str">
            <v/>
          </cell>
          <cell r="BM392" t="str">
            <v/>
          </cell>
          <cell r="BO392" t="str">
            <v/>
          </cell>
          <cell r="BQ392" t="str">
            <v/>
          </cell>
          <cell r="BS392" t="str">
            <v/>
          </cell>
          <cell r="BU392" t="str">
            <v/>
          </cell>
          <cell r="BW392" t="str">
            <v/>
          </cell>
          <cell r="BY392" t="str">
            <v/>
          </cell>
          <cell r="CA392" t="str">
            <v/>
          </cell>
          <cell r="CC392" t="str">
            <v/>
          </cell>
          <cell r="CE392" t="str">
            <v/>
          </cell>
          <cell r="CG392" t="str">
            <v/>
          </cell>
          <cell r="CI392" t="str">
            <v/>
          </cell>
          <cell r="CK392" t="str">
            <v/>
          </cell>
          <cell r="CM392" t="str">
            <v/>
          </cell>
        </row>
        <row r="393">
          <cell r="A393" t="str">
            <v/>
          </cell>
          <cell r="D393" t="str">
            <v/>
          </cell>
          <cell r="F393" t="str">
            <v/>
          </cell>
          <cell r="G393" t="str">
            <v/>
          </cell>
          <cell r="I393" t="str">
            <v/>
          </cell>
          <cell r="J393" t="str">
            <v/>
          </cell>
          <cell r="L393" t="str">
            <v/>
          </cell>
          <cell r="M393" t="str">
            <v/>
          </cell>
          <cell r="O393" t="str">
            <v/>
          </cell>
          <cell r="P393" t="str">
            <v/>
          </cell>
          <cell r="R393" t="str">
            <v/>
          </cell>
          <cell r="S393" t="str">
            <v/>
          </cell>
          <cell r="U393" t="str">
            <v/>
          </cell>
          <cell r="V393" t="str">
            <v/>
          </cell>
          <cell r="X393" t="str">
            <v/>
          </cell>
          <cell r="Y393" t="str">
            <v/>
          </cell>
          <cell r="AA393" t="str">
            <v/>
          </cell>
          <cell r="AE393" t="str">
            <v/>
          </cell>
          <cell r="AG393" t="str">
            <v/>
          </cell>
          <cell r="AI393" t="str">
            <v/>
          </cell>
          <cell r="AK393" t="str">
            <v/>
          </cell>
          <cell r="AM393" t="str">
            <v/>
          </cell>
          <cell r="AO393" t="str">
            <v/>
          </cell>
          <cell r="AQ393" t="str">
            <v/>
          </cell>
          <cell r="AS393" t="str">
            <v/>
          </cell>
          <cell r="AU393" t="str">
            <v/>
          </cell>
          <cell r="AW393" t="str">
            <v/>
          </cell>
          <cell r="AY393" t="str">
            <v/>
          </cell>
          <cell r="BM393" t="str">
            <v/>
          </cell>
          <cell r="BO393" t="str">
            <v/>
          </cell>
          <cell r="BQ393" t="str">
            <v/>
          </cell>
          <cell r="BS393" t="str">
            <v/>
          </cell>
          <cell r="BU393" t="str">
            <v/>
          </cell>
          <cell r="BW393" t="str">
            <v/>
          </cell>
          <cell r="BY393" t="str">
            <v/>
          </cell>
          <cell r="CA393" t="str">
            <v/>
          </cell>
          <cell r="CC393" t="str">
            <v/>
          </cell>
          <cell r="CE393" t="str">
            <v/>
          </cell>
          <cell r="CG393" t="str">
            <v/>
          </cell>
          <cell r="CI393" t="str">
            <v/>
          </cell>
          <cell r="CK393" t="str">
            <v/>
          </cell>
          <cell r="CM393" t="str">
            <v/>
          </cell>
        </row>
        <row r="394">
          <cell r="A394" t="str">
            <v/>
          </cell>
          <cell r="D394" t="str">
            <v/>
          </cell>
          <cell r="F394" t="str">
            <v/>
          </cell>
          <cell r="G394" t="str">
            <v/>
          </cell>
          <cell r="I394" t="str">
            <v/>
          </cell>
          <cell r="J394" t="str">
            <v/>
          </cell>
          <cell r="L394" t="str">
            <v/>
          </cell>
          <cell r="M394" t="str">
            <v/>
          </cell>
          <cell r="O394" t="str">
            <v/>
          </cell>
          <cell r="P394" t="str">
            <v/>
          </cell>
          <cell r="R394" t="str">
            <v/>
          </cell>
          <cell r="S394" t="str">
            <v/>
          </cell>
          <cell r="U394" t="str">
            <v/>
          </cell>
          <cell r="V394" t="str">
            <v/>
          </cell>
          <cell r="X394" t="str">
            <v/>
          </cell>
          <cell r="Y394" t="str">
            <v/>
          </cell>
          <cell r="AA394" t="str">
            <v/>
          </cell>
          <cell r="AE394" t="str">
            <v/>
          </cell>
          <cell r="AG394" t="str">
            <v/>
          </cell>
          <cell r="AI394" t="str">
            <v/>
          </cell>
          <cell r="AK394" t="str">
            <v/>
          </cell>
          <cell r="AM394" t="str">
            <v/>
          </cell>
          <cell r="AO394" t="str">
            <v/>
          </cell>
          <cell r="AQ394" t="str">
            <v/>
          </cell>
          <cell r="AS394" t="str">
            <v/>
          </cell>
          <cell r="AU394" t="str">
            <v/>
          </cell>
          <cell r="AW394" t="str">
            <v/>
          </cell>
          <cell r="AY394" t="str">
            <v/>
          </cell>
          <cell r="BM394" t="str">
            <v/>
          </cell>
          <cell r="BO394" t="str">
            <v/>
          </cell>
          <cell r="BQ394" t="str">
            <v/>
          </cell>
          <cell r="BS394" t="str">
            <v/>
          </cell>
          <cell r="BU394" t="str">
            <v/>
          </cell>
          <cell r="BW394" t="str">
            <v/>
          </cell>
          <cell r="BY394" t="str">
            <v/>
          </cell>
          <cell r="CA394" t="str">
            <v/>
          </cell>
          <cell r="CC394" t="str">
            <v/>
          </cell>
          <cell r="CE394" t="str">
            <v/>
          </cell>
          <cell r="CG394" t="str">
            <v/>
          </cell>
          <cell r="CI394" t="str">
            <v/>
          </cell>
          <cell r="CK394" t="str">
            <v/>
          </cell>
          <cell r="CM394" t="str">
            <v/>
          </cell>
        </row>
        <row r="395">
          <cell r="A395" t="str">
            <v/>
          </cell>
          <cell r="D395" t="str">
            <v/>
          </cell>
          <cell r="F395" t="str">
            <v/>
          </cell>
          <cell r="G395" t="str">
            <v/>
          </cell>
          <cell r="I395" t="str">
            <v/>
          </cell>
          <cell r="J395" t="str">
            <v/>
          </cell>
          <cell r="L395" t="str">
            <v/>
          </cell>
          <cell r="M395" t="str">
            <v/>
          </cell>
          <cell r="O395" t="str">
            <v/>
          </cell>
          <cell r="P395" t="str">
            <v/>
          </cell>
          <cell r="R395" t="str">
            <v/>
          </cell>
          <cell r="S395" t="str">
            <v/>
          </cell>
          <cell r="U395" t="str">
            <v/>
          </cell>
          <cell r="V395" t="str">
            <v/>
          </cell>
          <cell r="X395" t="str">
            <v/>
          </cell>
          <cell r="Y395" t="str">
            <v/>
          </cell>
          <cell r="AA395" t="str">
            <v/>
          </cell>
          <cell r="AE395" t="str">
            <v/>
          </cell>
          <cell r="AG395" t="str">
            <v/>
          </cell>
          <cell r="AI395" t="str">
            <v/>
          </cell>
          <cell r="AK395" t="str">
            <v/>
          </cell>
          <cell r="AM395" t="str">
            <v/>
          </cell>
          <cell r="AO395" t="str">
            <v/>
          </cell>
          <cell r="AQ395" t="str">
            <v/>
          </cell>
          <cell r="AS395" t="str">
            <v/>
          </cell>
          <cell r="AU395" t="str">
            <v/>
          </cell>
          <cell r="AW395" t="str">
            <v/>
          </cell>
          <cell r="AY395" t="str">
            <v/>
          </cell>
          <cell r="BM395" t="str">
            <v/>
          </cell>
          <cell r="BO395" t="str">
            <v/>
          </cell>
          <cell r="BQ395" t="str">
            <v/>
          </cell>
          <cell r="BS395" t="str">
            <v/>
          </cell>
          <cell r="BU395" t="str">
            <v/>
          </cell>
          <cell r="BW395" t="str">
            <v/>
          </cell>
          <cell r="BY395" t="str">
            <v/>
          </cell>
          <cell r="CA395" t="str">
            <v/>
          </cell>
          <cell r="CC395" t="str">
            <v/>
          </cell>
          <cell r="CE395" t="str">
            <v/>
          </cell>
          <cell r="CG395" t="str">
            <v/>
          </cell>
          <cell r="CI395" t="str">
            <v/>
          </cell>
          <cell r="CK395" t="str">
            <v/>
          </cell>
          <cell r="CM395" t="str">
            <v/>
          </cell>
        </row>
        <row r="396">
          <cell r="A396" t="str">
            <v/>
          </cell>
          <cell r="D396" t="str">
            <v/>
          </cell>
          <cell r="F396" t="str">
            <v/>
          </cell>
          <cell r="G396" t="str">
            <v/>
          </cell>
          <cell r="I396" t="str">
            <v/>
          </cell>
          <cell r="J396" t="str">
            <v/>
          </cell>
          <cell r="L396" t="str">
            <v/>
          </cell>
          <cell r="M396" t="str">
            <v/>
          </cell>
          <cell r="O396" t="str">
            <v/>
          </cell>
          <cell r="P396" t="str">
            <v/>
          </cell>
          <cell r="R396" t="str">
            <v/>
          </cell>
          <cell r="S396" t="str">
            <v/>
          </cell>
          <cell r="U396" t="str">
            <v/>
          </cell>
          <cell r="V396" t="str">
            <v/>
          </cell>
          <cell r="X396" t="str">
            <v/>
          </cell>
          <cell r="Y396" t="str">
            <v/>
          </cell>
          <cell r="AA396" t="str">
            <v/>
          </cell>
          <cell r="AE396" t="str">
            <v/>
          </cell>
          <cell r="AG396" t="str">
            <v/>
          </cell>
          <cell r="AI396" t="str">
            <v/>
          </cell>
          <cell r="AK396" t="str">
            <v/>
          </cell>
          <cell r="AM396" t="str">
            <v/>
          </cell>
          <cell r="AO396" t="str">
            <v/>
          </cell>
          <cell r="AQ396" t="str">
            <v/>
          </cell>
          <cell r="AS396" t="str">
            <v/>
          </cell>
          <cell r="AU396" t="str">
            <v/>
          </cell>
          <cell r="AW396" t="str">
            <v/>
          </cell>
          <cell r="AY396" t="str">
            <v/>
          </cell>
          <cell r="BM396" t="str">
            <v/>
          </cell>
          <cell r="BO396" t="str">
            <v/>
          </cell>
          <cell r="BQ396" t="str">
            <v/>
          </cell>
          <cell r="BS396" t="str">
            <v/>
          </cell>
          <cell r="BU396" t="str">
            <v/>
          </cell>
          <cell r="BW396" t="str">
            <v/>
          </cell>
          <cell r="BY396" t="str">
            <v/>
          </cell>
          <cell r="CA396" t="str">
            <v/>
          </cell>
          <cell r="CC396" t="str">
            <v/>
          </cell>
          <cell r="CE396" t="str">
            <v/>
          </cell>
          <cell r="CG396" t="str">
            <v/>
          </cell>
          <cell r="CI396" t="str">
            <v/>
          </cell>
          <cell r="CK396" t="str">
            <v/>
          </cell>
          <cell r="CM396" t="str">
            <v/>
          </cell>
        </row>
        <row r="397">
          <cell r="A397" t="str">
            <v/>
          </cell>
          <cell r="D397" t="str">
            <v/>
          </cell>
          <cell r="F397" t="str">
            <v/>
          </cell>
          <cell r="G397" t="str">
            <v/>
          </cell>
          <cell r="I397" t="str">
            <v/>
          </cell>
          <cell r="J397" t="str">
            <v/>
          </cell>
          <cell r="L397" t="str">
            <v/>
          </cell>
          <cell r="M397" t="str">
            <v/>
          </cell>
          <cell r="O397" t="str">
            <v/>
          </cell>
          <cell r="P397" t="str">
            <v/>
          </cell>
          <cell r="R397" t="str">
            <v/>
          </cell>
          <cell r="S397" t="str">
            <v/>
          </cell>
          <cell r="U397" t="str">
            <v/>
          </cell>
          <cell r="V397" t="str">
            <v/>
          </cell>
          <cell r="X397" t="str">
            <v/>
          </cell>
          <cell r="Y397" t="str">
            <v/>
          </cell>
          <cell r="AA397" t="str">
            <v/>
          </cell>
          <cell r="AE397" t="str">
            <v/>
          </cell>
          <cell r="AG397" t="str">
            <v/>
          </cell>
          <cell r="AI397" t="str">
            <v/>
          </cell>
          <cell r="AK397" t="str">
            <v/>
          </cell>
          <cell r="AM397" t="str">
            <v/>
          </cell>
          <cell r="AO397" t="str">
            <v/>
          </cell>
          <cell r="AQ397" t="str">
            <v/>
          </cell>
          <cell r="AS397" t="str">
            <v/>
          </cell>
          <cell r="AU397" t="str">
            <v/>
          </cell>
          <cell r="AW397" t="str">
            <v/>
          </cell>
          <cell r="AY397" t="str">
            <v/>
          </cell>
          <cell r="BM397" t="str">
            <v/>
          </cell>
          <cell r="BO397" t="str">
            <v/>
          </cell>
          <cell r="BQ397" t="str">
            <v/>
          </cell>
          <cell r="BS397" t="str">
            <v/>
          </cell>
          <cell r="BU397" t="str">
            <v/>
          </cell>
          <cell r="BW397" t="str">
            <v/>
          </cell>
          <cell r="BY397" t="str">
            <v/>
          </cell>
          <cell r="CA397" t="str">
            <v/>
          </cell>
          <cell r="CC397" t="str">
            <v/>
          </cell>
          <cell r="CE397" t="str">
            <v/>
          </cell>
          <cell r="CG397" t="str">
            <v/>
          </cell>
          <cell r="CI397" t="str">
            <v/>
          </cell>
          <cell r="CK397" t="str">
            <v/>
          </cell>
          <cell r="CM397" t="str">
            <v/>
          </cell>
        </row>
        <row r="398">
          <cell r="A398" t="str">
            <v/>
          </cell>
          <cell r="D398" t="str">
            <v/>
          </cell>
          <cell r="F398" t="str">
            <v/>
          </cell>
          <cell r="G398" t="str">
            <v/>
          </cell>
          <cell r="I398" t="str">
            <v/>
          </cell>
          <cell r="J398" t="str">
            <v/>
          </cell>
          <cell r="L398" t="str">
            <v/>
          </cell>
          <cell r="M398" t="str">
            <v/>
          </cell>
          <cell r="O398" t="str">
            <v/>
          </cell>
          <cell r="P398" t="str">
            <v/>
          </cell>
          <cell r="R398" t="str">
            <v/>
          </cell>
          <cell r="S398" t="str">
            <v/>
          </cell>
          <cell r="U398" t="str">
            <v/>
          </cell>
          <cell r="V398" t="str">
            <v/>
          </cell>
          <cell r="X398" t="str">
            <v/>
          </cell>
          <cell r="Y398" t="str">
            <v/>
          </cell>
          <cell r="AA398" t="str">
            <v/>
          </cell>
          <cell r="AE398" t="str">
            <v/>
          </cell>
          <cell r="AG398" t="str">
            <v/>
          </cell>
          <cell r="AI398" t="str">
            <v/>
          </cell>
          <cell r="AK398" t="str">
            <v/>
          </cell>
          <cell r="AM398" t="str">
            <v/>
          </cell>
          <cell r="AO398" t="str">
            <v/>
          </cell>
          <cell r="AQ398" t="str">
            <v/>
          </cell>
          <cell r="AS398" t="str">
            <v/>
          </cell>
          <cell r="AU398" t="str">
            <v/>
          </cell>
          <cell r="AW398" t="str">
            <v/>
          </cell>
          <cell r="AY398" t="str">
            <v/>
          </cell>
          <cell r="BM398" t="str">
            <v/>
          </cell>
          <cell r="BO398" t="str">
            <v/>
          </cell>
          <cell r="BQ398" t="str">
            <v/>
          </cell>
          <cell r="BS398" t="str">
            <v/>
          </cell>
          <cell r="BU398" t="str">
            <v/>
          </cell>
          <cell r="BW398" t="str">
            <v/>
          </cell>
          <cell r="BY398" t="str">
            <v/>
          </cell>
          <cell r="CA398" t="str">
            <v/>
          </cell>
          <cell r="CC398" t="str">
            <v/>
          </cell>
          <cell r="CE398" t="str">
            <v/>
          </cell>
          <cell r="CG398" t="str">
            <v/>
          </cell>
          <cell r="CI398" t="str">
            <v/>
          </cell>
          <cell r="CK398" t="str">
            <v/>
          </cell>
          <cell r="CM398" t="str">
            <v/>
          </cell>
        </row>
        <row r="399">
          <cell r="A399" t="str">
            <v/>
          </cell>
          <cell r="D399" t="str">
            <v/>
          </cell>
          <cell r="F399" t="str">
            <v/>
          </cell>
          <cell r="G399" t="str">
            <v/>
          </cell>
          <cell r="I399" t="str">
            <v/>
          </cell>
          <cell r="J399" t="str">
            <v/>
          </cell>
          <cell r="L399" t="str">
            <v/>
          </cell>
          <cell r="M399" t="str">
            <v/>
          </cell>
          <cell r="O399" t="str">
            <v/>
          </cell>
          <cell r="P399" t="str">
            <v/>
          </cell>
          <cell r="R399" t="str">
            <v/>
          </cell>
          <cell r="S399" t="str">
            <v/>
          </cell>
          <cell r="U399" t="str">
            <v/>
          </cell>
          <cell r="V399" t="str">
            <v/>
          </cell>
          <cell r="X399" t="str">
            <v/>
          </cell>
          <cell r="Y399" t="str">
            <v/>
          </cell>
          <cell r="AA399" t="str">
            <v/>
          </cell>
          <cell r="AE399" t="str">
            <v/>
          </cell>
          <cell r="AG399" t="str">
            <v/>
          </cell>
          <cell r="AI399" t="str">
            <v/>
          </cell>
          <cell r="AK399" t="str">
            <v/>
          </cell>
          <cell r="AM399" t="str">
            <v/>
          </cell>
          <cell r="AO399" t="str">
            <v/>
          </cell>
          <cell r="AQ399" t="str">
            <v/>
          </cell>
          <cell r="AS399" t="str">
            <v/>
          </cell>
          <cell r="AU399" t="str">
            <v/>
          </cell>
          <cell r="AW399" t="str">
            <v/>
          </cell>
          <cell r="AY399" t="str">
            <v/>
          </cell>
          <cell r="BM399" t="str">
            <v/>
          </cell>
          <cell r="BO399" t="str">
            <v/>
          </cell>
          <cell r="BQ399" t="str">
            <v/>
          </cell>
          <cell r="BS399" t="str">
            <v/>
          </cell>
          <cell r="BU399" t="str">
            <v/>
          </cell>
          <cell r="BW399" t="str">
            <v/>
          </cell>
          <cell r="BY399" t="str">
            <v/>
          </cell>
          <cell r="CA399" t="str">
            <v/>
          </cell>
          <cell r="CC399" t="str">
            <v/>
          </cell>
          <cell r="CE399" t="str">
            <v/>
          </cell>
          <cell r="CG399" t="str">
            <v/>
          </cell>
          <cell r="CI399" t="str">
            <v/>
          </cell>
          <cell r="CK399" t="str">
            <v/>
          </cell>
          <cell r="CM399" t="str">
            <v/>
          </cell>
        </row>
        <row r="400">
          <cell r="A400" t="str">
            <v/>
          </cell>
          <cell r="D400" t="str">
            <v/>
          </cell>
          <cell r="F400" t="str">
            <v/>
          </cell>
          <cell r="G400" t="str">
            <v/>
          </cell>
          <cell r="I400" t="str">
            <v/>
          </cell>
          <cell r="J400" t="str">
            <v/>
          </cell>
          <cell r="L400" t="str">
            <v/>
          </cell>
          <cell r="M400" t="str">
            <v/>
          </cell>
          <cell r="O400" t="str">
            <v/>
          </cell>
          <cell r="P400" t="str">
            <v/>
          </cell>
          <cell r="R400" t="str">
            <v/>
          </cell>
          <cell r="S400" t="str">
            <v/>
          </cell>
          <cell r="U400" t="str">
            <v/>
          </cell>
          <cell r="V400" t="str">
            <v/>
          </cell>
          <cell r="X400" t="str">
            <v/>
          </cell>
          <cell r="Y400" t="str">
            <v/>
          </cell>
          <cell r="AA400" t="str">
            <v/>
          </cell>
          <cell r="AE400" t="str">
            <v/>
          </cell>
          <cell r="AG400" t="str">
            <v/>
          </cell>
          <cell r="AI400" t="str">
            <v/>
          </cell>
          <cell r="AK400" t="str">
            <v/>
          </cell>
          <cell r="AM400" t="str">
            <v/>
          </cell>
          <cell r="AO400" t="str">
            <v/>
          </cell>
          <cell r="AQ400" t="str">
            <v/>
          </cell>
          <cell r="AS400" t="str">
            <v/>
          </cell>
          <cell r="AU400" t="str">
            <v/>
          </cell>
          <cell r="AW400" t="str">
            <v/>
          </cell>
          <cell r="AY400" t="str">
            <v/>
          </cell>
          <cell r="BM400" t="str">
            <v/>
          </cell>
          <cell r="BO400" t="str">
            <v/>
          </cell>
          <cell r="BQ400" t="str">
            <v/>
          </cell>
          <cell r="BS400" t="str">
            <v/>
          </cell>
          <cell r="BU400" t="str">
            <v/>
          </cell>
          <cell r="BW400" t="str">
            <v/>
          </cell>
          <cell r="BY400" t="str">
            <v/>
          </cell>
          <cell r="CA400" t="str">
            <v/>
          </cell>
          <cell r="CC400" t="str">
            <v/>
          </cell>
          <cell r="CE400" t="str">
            <v/>
          </cell>
          <cell r="CG400" t="str">
            <v/>
          </cell>
          <cell r="CI400" t="str">
            <v/>
          </cell>
          <cell r="CK400" t="str">
            <v/>
          </cell>
          <cell r="CM400" t="str">
            <v/>
          </cell>
        </row>
        <row r="401">
          <cell r="A401" t="str">
            <v/>
          </cell>
          <cell r="D401" t="str">
            <v/>
          </cell>
          <cell r="F401" t="str">
            <v/>
          </cell>
          <cell r="G401" t="str">
            <v/>
          </cell>
          <cell r="I401" t="str">
            <v/>
          </cell>
          <cell r="J401" t="str">
            <v/>
          </cell>
          <cell r="L401" t="str">
            <v/>
          </cell>
          <cell r="M401" t="str">
            <v/>
          </cell>
          <cell r="O401" t="str">
            <v/>
          </cell>
          <cell r="P401" t="str">
            <v/>
          </cell>
          <cell r="R401" t="str">
            <v/>
          </cell>
          <cell r="S401" t="str">
            <v/>
          </cell>
          <cell r="U401" t="str">
            <v/>
          </cell>
          <cell r="V401" t="str">
            <v/>
          </cell>
          <cell r="X401" t="str">
            <v/>
          </cell>
          <cell r="Y401" t="str">
            <v/>
          </cell>
          <cell r="AA401" t="str">
            <v/>
          </cell>
          <cell r="AE401" t="str">
            <v/>
          </cell>
          <cell r="AG401" t="str">
            <v/>
          </cell>
          <cell r="AI401" t="str">
            <v/>
          </cell>
          <cell r="AK401" t="str">
            <v/>
          </cell>
          <cell r="AM401" t="str">
            <v/>
          </cell>
          <cell r="AO401" t="str">
            <v/>
          </cell>
          <cell r="AQ401" t="str">
            <v/>
          </cell>
          <cell r="AS401" t="str">
            <v/>
          </cell>
          <cell r="AU401" t="str">
            <v/>
          </cell>
          <cell r="AW401" t="str">
            <v/>
          </cell>
          <cell r="AY401" t="str">
            <v/>
          </cell>
          <cell r="BM401" t="str">
            <v/>
          </cell>
          <cell r="BO401" t="str">
            <v/>
          </cell>
          <cell r="BQ401" t="str">
            <v/>
          </cell>
          <cell r="BS401" t="str">
            <v/>
          </cell>
          <cell r="BU401" t="str">
            <v/>
          </cell>
          <cell r="BW401" t="str">
            <v/>
          </cell>
          <cell r="BY401" t="str">
            <v/>
          </cell>
          <cell r="CA401" t="str">
            <v/>
          </cell>
          <cell r="CC401" t="str">
            <v/>
          </cell>
          <cell r="CE401" t="str">
            <v/>
          </cell>
          <cell r="CG401" t="str">
            <v/>
          </cell>
          <cell r="CI401" t="str">
            <v/>
          </cell>
          <cell r="CK401" t="str">
            <v/>
          </cell>
          <cell r="CM401" t="str">
            <v/>
          </cell>
        </row>
        <row r="402">
          <cell r="A402" t="str">
            <v/>
          </cell>
          <cell r="D402" t="str">
            <v/>
          </cell>
          <cell r="F402" t="str">
            <v/>
          </cell>
          <cell r="G402" t="str">
            <v/>
          </cell>
          <cell r="I402" t="str">
            <v/>
          </cell>
          <cell r="J402" t="str">
            <v/>
          </cell>
          <cell r="L402" t="str">
            <v/>
          </cell>
          <cell r="M402" t="str">
            <v/>
          </cell>
          <cell r="O402" t="str">
            <v/>
          </cell>
          <cell r="P402" t="str">
            <v/>
          </cell>
          <cell r="R402" t="str">
            <v/>
          </cell>
          <cell r="S402" t="str">
            <v/>
          </cell>
          <cell r="U402" t="str">
            <v/>
          </cell>
          <cell r="V402" t="str">
            <v/>
          </cell>
          <cell r="X402" t="str">
            <v/>
          </cell>
          <cell r="Y402" t="str">
            <v/>
          </cell>
          <cell r="AA402" t="str">
            <v/>
          </cell>
          <cell r="AE402" t="str">
            <v/>
          </cell>
          <cell r="AG402" t="str">
            <v/>
          </cell>
          <cell r="AI402" t="str">
            <v/>
          </cell>
          <cell r="AK402" t="str">
            <v/>
          </cell>
          <cell r="AM402" t="str">
            <v/>
          </cell>
          <cell r="AO402" t="str">
            <v/>
          </cell>
          <cell r="AQ402" t="str">
            <v/>
          </cell>
          <cell r="AS402" t="str">
            <v/>
          </cell>
          <cell r="AU402" t="str">
            <v/>
          </cell>
          <cell r="AW402" t="str">
            <v/>
          </cell>
          <cell r="AY402" t="str">
            <v/>
          </cell>
          <cell r="BM402" t="str">
            <v/>
          </cell>
          <cell r="BO402" t="str">
            <v/>
          </cell>
          <cell r="BQ402" t="str">
            <v/>
          </cell>
          <cell r="BS402" t="str">
            <v/>
          </cell>
          <cell r="BU402" t="str">
            <v/>
          </cell>
          <cell r="BW402" t="str">
            <v/>
          </cell>
          <cell r="BY402" t="str">
            <v/>
          </cell>
          <cell r="CA402" t="str">
            <v/>
          </cell>
          <cell r="CC402" t="str">
            <v/>
          </cell>
          <cell r="CE402" t="str">
            <v/>
          </cell>
          <cell r="CG402" t="str">
            <v/>
          </cell>
          <cell r="CI402" t="str">
            <v/>
          </cell>
          <cell r="CK402" t="str">
            <v/>
          </cell>
          <cell r="CM402" t="str">
            <v/>
          </cell>
        </row>
        <row r="403">
          <cell r="A403" t="str">
            <v/>
          </cell>
          <cell r="D403" t="str">
            <v/>
          </cell>
          <cell r="F403" t="str">
            <v/>
          </cell>
          <cell r="G403" t="str">
            <v/>
          </cell>
          <cell r="I403" t="str">
            <v/>
          </cell>
          <cell r="J403" t="str">
            <v/>
          </cell>
          <cell r="L403" t="str">
            <v/>
          </cell>
          <cell r="M403" t="str">
            <v/>
          </cell>
          <cell r="O403" t="str">
            <v/>
          </cell>
          <cell r="P403" t="str">
            <v/>
          </cell>
          <cell r="R403" t="str">
            <v/>
          </cell>
          <cell r="S403" t="str">
            <v/>
          </cell>
          <cell r="U403" t="str">
            <v/>
          </cell>
          <cell r="V403" t="str">
            <v/>
          </cell>
          <cell r="X403" t="str">
            <v/>
          </cell>
          <cell r="Y403" t="str">
            <v/>
          </cell>
          <cell r="AA403" t="str">
            <v/>
          </cell>
          <cell r="AE403" t="str">
            <v/>
          </cell>
          <cell r="AG403" t="str">
            <v/>
          </cell>
          <cell r="AI403" t="str">
            <v/>
          </cell>
          <cell r="AK403" t="str">
            <v/>
          </cell>
          <cell r="AM403" t="str">
            <v/>
          </cell>
          <cell r="AO403" t="str">
            <v/>
          </cell>
          <cell r="AQ403" t="str">
            <v/>
          </cell>
          <cell r="AS403" t="str">
            <v/>
          </cell>
          <cell r="AU403" t="str">
            <v/>
          </cell>
          <cell r="AW403" t="str">
            <v/>
          </cell>
          <cell r="AY403" t="str">
            <v/>
          </cell>
          <cell r="BM403" t="str">
            <v/>
          </cell>
          <cell r="BO403" t="str">
            <v/>
          </cell>
          <cell r="BQ403" t="str">
            <v/>
          </cell>
          <cell r="BS403" t="str">
            <v/>
          </cell>
          <cell r="BU403" t="str">
            <v/>
          </cell>
          <cell r="BW403" t="str">
            <v/>
          </cell>
          <cell r="BY403" t="str">
            <v/>
          </cell>
          <cell r="CA403" t="str">
            <v/>
          </cell>
          <cell r="CC403" t="str">
            <v/>
          </cell>
          <cell r="CE403" t="str">
            <v/>
          </cell>
          <cell r="CG403" t="str">
            <v/>
          </cell>
          <cell r="CI403" t="str">
            <v/>
          </cell>
          <cell r="CK403" t="str">
            <v/>
          </cell>
          <cell r="CM403" t="str">
            <v/>
          </cell>
        </row>
        <row r="404">
          <cell r="A404" t="str">
            <v/>
          </cell>
          <cell r="D404" t="str">
            <v/>
          </cell>
          <cell r="F404" t="str">
            <v/>
          </cell>
          <cell r="G404" t="str">
            <v/>
          </cell>
          <cell r="I404" t="str">
            <v/>
          </cell>
          <cell r="J404" t="str">
            <v/>
          </cell>
          <cell r="L404" t="str">
            <v/>
          </cell>
          <cell r="M404" t="str">
            <v/>
          </cell>
          <cell r="O404" t="str">
            <v/>
          </cell>
          <cell r="P404" t="str">
            <v/>
          </cell>
          <cell r="R404" t="str">
            <v/>
          </cell>
          <cell r="S404" t="str">
            <v/>
          </cell>
          <cell r="U404" t="str">
            <v/>
          </cell>
          <cell r="V404" t="str">
            <v/>
          </cell>
          <cell r="X404" t="str">
            <v/>
          </cell>
          <cell r="Y404" t="str">
            <v/>
          </cell>
          <cell r="AA404" t="str">
            <v/>
          </cell>
          <cell r="AE404" t="str">
            <v/>
          </cell>
          <cell r="AG404" t="str">
            <v/>
          </cell>
          <cell r="AI404" t="str">
            <v/>
          </cell>
          <cell r="AK404" t="str">
            <v/>
          </cell>
          <cell r="AM404" t="str">
            <v/>
          </cell>
          <cell r="AO404" t="str">
            <v/>
          </cell>
          <cell r="AQ404" t="str">
            <v/>
          </cell>
          <cell r="AS404" t="str">
            <v/>
          </cell>
          <cell r="AU404" t="str">
            <v/>
          </cell>
          <cell r="AW404" t="str">
            <v/>
          </cell>
          <cell r="AY404" t="str">
            <v/>
          </cell>
          <cell r="BM404" t="str">
            <v/>
          </cell>
          <cell r="BO404" t="str">
            <v/>
          </cell>
          <cell r="BQ404" t="str">
            <v/>
          </cell>
          <cell r="BS404" t="str">
            <v/>
          </cell>
          <cell r="BU404" t="str">
            <v/>
          </cell>
          <cell r="BW404" t="str">
            <v/>
          </cell>
          <cell r="BY404" t="str">
            <v/>
          </cell>
          <cell r="CA404" t="str">
            <v/>
          </cell>
          <cell r="CC404" t="str">
            <v/>
          </cell>
          <cell r="CE404" t="str">
            <v/>
          </cell>
          <cell r="CG404" t="str">
            <v/>
          </cell>
          <cell r="CI404" t="str">
            <v/>
          </cell>
          <cell r="CK404" t="str">
            <v/>
          </cell>
          <cell r="CM404" t="str">
            <v/>
          </cell>
        </row>
        <row r="405">
          <cell r="A405" t="str">
            <v/>
          </cell>
          <cell r="D405" t="str">
            <v/>
          </cell>
          <cell r="F405" t="str">
            <v/>
          </cell>
          <cell r="G405" t="str">
            <v/>
          </cell>
          <cell r="I405" t="str">
            <v/>
          </cell>
          <cell r="J405" t="str">
            <v/>
          </cell>
          <cell r="L405" t="str">
            <v/>
          </cell>
          <cell r="M405" t="str">
            <v/>
          </cell>
          <cell r="O405" t="str">
            <v/>
          </cell>
          <cell r="P405" t="str">
            <v/>
          </cell>
          <cell r="R405" t="str">
            <v/>
          </cell>
          <cell r="S405" t="str">
            <v/>
          </cell>
          <cell r="U405" t="str">
            <v/>
          </cell>
          <cell r="V405" t="str">
            <v/>
          </cell>
          <cell r="X405" t="str">
            <v/>
          </cell>
          <cell r="Y405" t="str">
            <v/>
          </cell>
          <cell r="AA405" t="str">
            <v/>
          </cell>
          <cell r="AE405" t="str">
            <v/>
          </cell>
          <cell r="AG405" t="str">
            <v/>
          </cell>
          <cell r="AI405" t="str">
            <v/>
          </cell>
          <cell r="AK405" t="str">
            <v/>
          </cell>
          <cell r="AM405" t="str">
            <v/>
          </cell>
          <cell r="AO405" t="str">
            <v/>
          </cell>
          <cell r="AQ405" t="str">
            <v/>
          </cell>
          <cell r="AS405" t="str">
            <v/>
          </cell>
          <cell r="AU405" t="str">
            <v/>
          </cell>
          <cell r="AW405" t="str">
            <v/>
          </cell>
          <cell r="AY405" t="str">
            <v/>
          </cell>
          <cell r="BM405" t="str">
            <v/>
          </cell>
          <cell r="BO405" t="str">
            <v/>
          </cell>
          <cell r="BQ405" t="str">
            <v/>
          </cell>
          <cell r="BS405" t="str">
            <v/>
          </cell>
          <cell r="BU405" t="str">
            <v/>
          </cell>
          <cell r="BW405" t="str">
            <v/>
          </cell>
          <cell r="BY405" t="str">
            <v/>
          </cell>
          <cell r="CA405" t="str">
            <v/>
          </cell>
          <cell r="CC405" t="str">
            <v/>
          </cell>
          <cell r="CE405" t="str">
            <v/>
          </cell>
          <cell r="CG405" t="str">
            <v/>
          </cell>
          <cell r="CI405" t="str">
            <v/>
          </cell>
          <cell r="CK405" t="str">
            <v/>
          </cell>
          <cell r="CM405" t="str">
            <v/>
          </cell>
        </row>
        <row r="406">
          <cell r="A406" t="str">
            <v/>
          </cell>
          <cell r="D406" t="str">
            <v/>
          </cell>
          <cell r="F406" t="str">
            <v/>
          </cell>
          <cell r="G406" t="str">
            <v/>
          </cell>
          <cell r="I406" t="str">
            <v/>
          </cell>
          <cell r="J406" t="str">
            <v/>
          </cell>
          <cell r="L406" t="str">
            <v/>
          </cell>
          <cell r="M406" t="str">
            <v/>
          </cell>
          <cell r="O406" t="str">
            <v/>
          </cell>
          <cell r="P406" t="str">
            <v/>
          </cell>
          <cell r="R406" t="str">
            <v/>
          </cell>
          <cell r="S406" t="str">
            <v/>
          </cell>
          <cell r="U406" t="str">
            <v/>
          </cell>
          <cell r="V406" t="str">
            <v/>
          </cell>
          <cell r="X406" t="str">
            <v/>
          </cell>
          <cell r="Y406" t="str">
            <v/>
          </cell>
          <cell r="AA406" t="str">
            <v/>
          </cell>
          <cell r="AE406" t="str">
            <v/>
          </cell>
          <cell r="AG406" t="str">
            <v/>
          </cell>
          <cell r="AI406" t="str">
            <v/>
          </cell>
          <cell r="AK406" t="str">
            <v/>
          </cell>
          <cell r="AM406" t="str">
            <v/>
          </cell>
          <cell r="AO406" t="str">
            <v/>
          </cell>
          <cell r="AQ406" t="str">
            <v/>
          </cell>
          <cell r="AS406" t="str">
            <v/>
          </cell>
          <cell r="AU406" t="str">
            <v/>
          </cell>
          <cell r="AW406" t="str">
            <v/>
          </cell>
          <cell r="AY406" t="str">
            <v/>
          </cell>
          <cell r="BM406" t="str">
            <v/>
          </cell>
          <cell r="BO406" t="str">
            <v/>
          </cell>
          <cell r="BQ406" t="str">
            <v/>
          </cell>
          <cell r="BS406" t="str">
            <v/>
          </cell>
          <cell r="BU406" t="str">
            <v/>
          </cell>
          <cell r="BW406" t="str">
            <v/>
          </cell>
          <cell r="BY406" t="str">
            <v/>
          </cell>
          <cell r="CA406" t="str">
            <v/>
          </cell>
          <cell r="CC406" t="str">
            <v/>
          </cell>
          <cell r="CE406" t="str">
            <v/>
          </cell>
          <cell r="CG406" t="str">
            <v/>
          </cell>
          <cell r="CI406" t="str">
            <v/>
          </cell>
          <cell r="CK406" t="str">
            <v/>
          </cell>
          <cell r="CM406" t="str">
            <v/>
          </cell>
        </row>
        <row r="407">
          <cell r="A407" t="str">
            <v/>
          </cell>
          <cell r="D407" t="str">
            <v/>
          </cell>
          <cell r="F407" t="str">
            <v/>
          </cell>
          <cell r="G407" t="str">
            <v/>
          </cell>
          <cell r="I407" t="str">
            <v/>
          </cell>
          <cell r="J407" t="str">
            <v/>
          </cell>
          <cell r="L407" t="str">
            <v/>
          </cell>
          <cell r="M407" t="str">
            <v/>
          </cell>
          <cell r="O407" t="str">
            <v/>
          </cell>
          <cell r="P407" t="str">
            <v/>
          </cell>
          <cell r="R407" t="str">
            <v/>
          </cell>
          <cell r="S407" t="str">
            <v/>
          </cell>
          <cell r="U407" t="str">
            <v/>
          </cell>
          <cell r="V407" t="str">
            <v/>
          </cell>
          <cell r="X407" t="str">
            <v/>
          </cell>
          <cell r="Y407" t="str">
            <v/>
          </cell>
          <cell r="AA407" t="str">
            <v/>
          </cell>
          <cell r="AE407" t="str">
            <v/>
          </cell>
          <cell r="AG407" t="str">
            <v/>
          </cell>
          <cell r="AI407" t="str">
            <v/>
          </cell>
          <cell r="AK407" t="str">
            <v/>
          </cell>
          <cell r="AM407" t="str">
            <v/>
          </cell>
          <cell r="AO407" t="str">
            <v/>
          </cell>
          <cell r="AQ407" t="str">
            <v/>
          </cell>
          <cell r="AS407" t="str">
            <v/>
          </cell>
          <cell r="AU407" t="str">
            <v/>
          </cell>
          <cell r="AW407" t="str">
            <v/>
          </cell>
          <cell r="AY407" t="str">
            <v/>
          </cell>
          <cell r="BM407" t="str">
            <v/>
          </cell>
          <cell r="BO407" t="str">
            <v/>
          </cell>
          <cell r="BQ407" t="str">
            <v/>
          </cell>
          <cell r="BS407" t="str">
            <v/>
          </cell>
          <cell r="BU407" t="str">
            <v/>
          </cell>
          <cell r="BW407" t="str">
            <v/>
          </cell>
          <cell r="BY407" t="str">
            <v/>
          </cell>
          <cell r="CA407" t="str">
            <v/>
          </cell>
          <cell r="CC407" t="str">
            <v/>
          </cell>
          <cell r="CE407" t="str">
            <v/>
          </cell>
          <cell r="CG407" t="str">
            <v/>
          </cell>
          <cell r="CI407" t="str">
            <v/>
          </cell>
          <cell r="CK407" t="str">
            <v/>
          </cell>
          <cell r="CM407" t="str">
            <v/>
          </cell>
        </row>
        <row r="408">
          <cell r="A408" t="str">
            <v/>
          </cell>
          <cell r="D408" t="str">
            <v/>
          </cell>
          <cell r="F408" t="str">
            <v/>
          </cell>
          <cell r="G408" t="str">
            <v/>
          </cell>
          <cell r="I408" t="str">
            <v/>
          </cell>
          <cell r="J408" t="str">
            <v/>
          </cell>
          <cell r="L408" t="str">
            <v/>
          </cell>
          <cell r="M408" t="str">
            <v/>
          </cell>
          <cell r="O408" t="str">
            <v/>
          </cell>
          <cell r="P408" t="str">
            <v/>
          </cell>
          <cell r="R408" t="str">
            <v/>
          </cell>
          <cell r="S408" t="str">
            <v/>
          </cell>
          <cell r="U408" t="str">
            <v/>
          </cell>
          <cell r="V408" t="str">
            <v/>
          </cell>
          <cell r="X408" t="str">
            <v/>
          </cell>
          <cell r="Y408" t="str">
            <v/>
          </cell>
          <cell r="AA408" t="str">
            <v/>
          </cell>
          <cell r="AE408" t="str">
            <v/>
          </cell>
          <cell r="AG408" t="str">
            <v/>
          </cell>
          <cell r="AI408" t="str">
            <v/>
          </cell>
          <cell r="AK408" t="str">
            <v/>
          </cell>
          <cell r="AM408" t="str">
            <v/>
          </cell>
          <cell r="AO408" t="str">
            <v/>
          </cell>
          <cell r="AQ408" t="str">
            <v/>
          </cell>
          <cell r="AS408" t="str">
            <v/>
          </cell>
          <cell r="AU408" t="str">
            <v/>
          </cell>
          <cell r="AW408" t="str">
            <v/>
          </cell>
          <cell r="AY408" t="str">
            <v/>
          </cell>
          <cell r="BM408" t="str">
            <v/>
          </cell>
          <cell r="BO408" t="str">
            <v/>
          </cell>
          <cell r="BQ408" t="str">
            <v/>
          </cell>
          <cell r="BS408" t="str">
            <v/>
          </cell>
          <cell r="BU408" t="str">
            <v/>
          </cell>
          <cell r="BW408" t="str">
            <v/>
          </cell>
          <cell r="BY408" t="str">
            <v/>
          </cell>
          <cell r="CA408" t="str">
            <v/>
          </cell>
          <cell r="CC408" t="str">
            <v/>
          </cell>
          <cell r="CE408" t="str">
            <v/>
          </cell>
          <cell r="CG408" t="str">
            <v/>
          </cell>
          <cell r="CI408" t="str">
            <v/>
          </cell>
          <cell r="CK408" t="str">
            <v/>
          </cell>
          <cell r="CM408" t="str">
            <v/>
          </cell>
        </row>
        <row r="409">
          <cell r="A409" t="str">
            <v/>
          </cell>
          <cell r="D409" t="str">
            <v/>
          </cell>
          <cell r="F409" t="str">
            <v/>
          </cell>
          <cell r="G409" t="str">
            <v/>
          </cell>
          <cell r="I409" t="str">
            <v/>
          </cell>
          <cell r="J409" t="str">
            <v/>
          </cell>
          <cell r="L409" t="str">
            <v/>
          </cell>
          <cell r="M409" t="str">
            <v/>
          </cell>
          <cell r="O409" t="str">
            <v/>
          </cell>
          <cell r="P409" t="str">
            <v/>
          </cell>
          <cell r="R409" t="str">
            <v/>
          </cell>
          <cell r="S409" t="str">
            <v/>
          </cell>
          <cell r="U409" t="str">
            <v/>
          </cell>
          <cell r="V409" t="str">
            <v/>
          </cell>
          <cell r="X409" t="str">
            <v/>
          </cell>
          <cell r="Y409" t="str">
            <v/>
          </cell>
          <cell r="AA409" t="str">
            <v/>
          </cell>
          <cell r="AE409" t="str">
            <v/>
          </cell>
          <cell r="AG409" t="str">
            <v/>
          </cell>
          <cell r="AI409" t="str">
            <v/>
          </cell>
          <cell r="AK409" t="str">
            <v/>
          </cell>
          <cell r="AM409" t="str">
            <v/>
          </cell>
          <cell r="AO409" t="str">
            <v/>
          </cell>
          <cell r="AQ409" t="str">
            <v/>
          </cell>
          <cell r="AS409" t="str">
            <v/>
          </cell>
          <cell r="AU409" t="str">
            <v/>
          </cell>
          <cell r="AW409" t="str">
            <v/>
          </cell>
          <cell r="AY409" t="str">
            <v/>
          </cell>
          <cell r="BM409" t="str">
            <v/>
          </cell>
          <cell r="BO409" t="str">
            <v/>
          </cell>
          <cell r="BQ409" t="str">
            <v/>
          </cell>
          <cell r="BS409" t="str">
            <v/>
          </cell>
          <cell r="BU409" t="str">
            <v/>
          </cell>
          <cell r="BW409" t="str">
            <v/>
          </cell>
          <cell r="BY409" t="str">
            <v/>
          </cell>
          <cell r="CA409" t="str">
            <v/>
          </cell>
          <cell r="CC409" t="str">
            <v/>
          </cell>
          <cell r="CE409" t="str">
            <v/>
          </cell>
          <cell r="CG409" t="str">
            <v/>
          </cell>
          <cell r="CI409" t="str">
            <v/>
          </cell>
          <cell r="CK409" t="str">
            <v/>
          </cell>
          <cell r="CM409" t="str">
            <v/>
          </cell>
        </row>
        <row r="410">
          <cell r="A410" t="str">
            <v/>
          </cell>
          <cell r="D410" t="str">
            <v/>
          </cell>
          <cell r="F410" t="str">
            <v/>
          </cell>
          <cell r="G410" t="str">
            <v/>
          </cell>
          <cell r="I410" t="str">
            <v/>
          </cell>
          <cell r="J410" t="str">
            <v/>
          </cell>
          <cell r="L410" t="str">
            <v/>
          </cell>
          <cell r="M410" t="str">
            <v/>
          </cell>
          <cell r="O410" t="str">
            <v/>
          </cell>
          <cell r="P410" t="str">
            <v/>
          </cell>
          <cell r="R410" t="str">
            <v/>
          </cell>
          <cell r="S410" t="str">
            <v/>
          </cell>
          <cell r="U410" t="str">
            <v/>
          </cell>
          <cell r="V410" t="str">
            <v/>
          </cell>
          <cell r="X410" t="str">
            <v/>
          </cell>
          <cell r="Y410" t="str">
            <v/>
          </cell>
          <cell r="AA410" t="str">
            <v/>
          </cell>
          <cell r="AE410" t="str">
            <v/>
          </cell>
          <cell r="AG410" t="str">
            <v/>
          </cell>
          <cell r="AI410" t="str">
            <v/>
          </cell>
          <cell r="AK410" t="str">
            <v/>
          </cell>
          <cell r="AM410" t="str">
            <v/>
          </cell>
          <cell r="AO410" t="str">
            <v/>
          </cell>
          <cell r="AQ410" t="str">
            <v/>
          </cell>
          <cell r="AS410" t="str">
            <v/>
          </cell>
          <cell r="AU410" t="str">
            <v/>
          </cell>
          <cell r="AW410" t="str">
            <v/>
          </cell>
          <cell r="AY410" t="str">
            <v/>
          </cell>
          <cell r="BM410" t="str">
            <v/>
          </cell>
          <cell r="BO410" t="str">
            <v/>
          </cell>
          <cell r="BQ410" t="str">
            <v/>
          </cell>
          <cell r="BS410" t="str">
            <v/>
          </cell>
          <cell r="BU410" t="str">
            <v/>
          </cell>
          <cell r="BW410" t="str">
            <v/>
          </cell>
          <cell r="BY410" t="str">
            <v/>
          </cell>
          <cell r="CA410" t="str">
            <v/>
          </cell>
          <cell r="CC410" t="str">
            <v/>
          </cell>
          <cell r="CE410" t="str">
            <v/>
          </cell>
          <cell r="CG410" t="str">
            <v/>
          </cell>
          <cell r="CI410" t="str">
            <v/>
          </cell>
          <cell r="CK410" t="str">
            <v/>
          </cell>
          <cell r="CM410" t="str">
            <v/>
          </cell>
        </row>
        <row r="411">
          <cell r="A411" t="str">
            <v/>
          </cell>
          <cell r="D411" t="str">
            <v/>
          </cell>
          <cell r="F411" t="str">
            <v/>
          </cell>
          <cell r="G411" t="str">
            <v/>
          </cell>
          <cell r="I411" t="str">
            <v/>
          </cell>
          <cell r="J411" t="str">
            <v/>
          </cell>
          <cell r="L411" t="str">
            <v/>
          </cell>
          <cell r="M411" t="str">
            <v/>
          </cell>
          <cell r="O411" t="str">
            <v/>
          </cell>
          <cell r="P411" t="str">
            <v/>
          </cell>
          <cell r="R411" t="str">
            <v/>
          </cell>
          <cell r="S411" t="str">
            <v/>
          </cell>
          <cell r="U411" t="str">
            <v/>
          </cell>
          <cell r="V411" t="str">
            <v/>
          </cell>
          <cell r="X411" t="str">
            <v/>
          </cell>
          <cell r="Y411" t="str">
            <v/>
          </cell>
          <cell r="AA411" t="str">
            <v/>
          </cell>
          <cell r="AE411" t="str">
            <v/>
          </cell>
          <cell r="AG411" t="str">
            <v/>
          </cell>
          <cell r="AI411" t="str">
            <v/>
          </cell>
          <cell r="AK411" t="str">
            <v/>
          </cell>
          <cell r="AM411" t="str">
            <v/>
          </cell>
          <cell r="AO411" t="str">
            <v/>
          </cell>
          <cell r="AQ411" t="str">
            <v/>
          </cell>
          <cell r="AS411" t="str">
            <v/>
          </cell>
          <cell r="AU411" t="str">
            <v/>
          </cell>
          <cell r="AW411" t="str">
            <v/>
          </cell>
          <cell r="AY411" t="str">
            <v/>
          </cell>
          <cell r="BM411" t="str">
            <v/>
          </cell>
          <cell r="BO411" t="str">
            <v/>
          </cell>
          <cell r="BQ411" t="str">
            <v/>
          </cell>
          <cell r="BS411" t="str">
            <v/>
          </cell>
          <cell r="BU411" t="str">
            <v/>
          </cell>
          <cell r="BW411" t="str">
            <v/>
          </cell>
          <cell r="BY411" t="str">
            <v/>
          </cell>
          <cell r="CA411" t="str">
            <v/>
          </cell>
          <cell r="CC411" t="str">
            <v/>
          </cell>
          <cell r="CE411" t="str">
            <v/>
          </cell>
          <cell r="CG411" t="str">
            <v/>
          </cell>
          <cell r="CI411" t="str">
            <v/>
          </cell>
          <cell r="CK411" t="str">
            <v/>
          </cell>
          <cell r="CM411" t="str">
            <v/>
          </cell>
        </row>
        <row r="412">
          <cell r="A412" t="str">
            <v/>
          </cell>
          <cell r="D412" t="str">
            <v/>
          </cell>
          <cell r="F412" t="str">
            <v/>
          </cell>
          <cell r="G412" t="str">
            <v/>
          </cell>
          <cell r="I412" t="str">
            <v/>
          </cell>
          <cell r="J412" t="str">
            <v/>
          </cell>
          <cell r="L412" t="str">
            <v/>
          </cell>
          <cell r="M412" t="str">
            <v/>
          </cell>
          <cell r="O412" t="str">
            <v/>
          </cell>
          <cell r="P412" t="str">
            <v/>
          </cell>
          <cell r="R412" t="str">
            <v/>
          </cell>
          <cell r="S412" t="str">
            <v/>
          </cell>
          <cell r="U412" t="str">
            <v/>
          </cell>
          <cell r="V412" t="str">
            <v/>
          </cell>
          <cell r="X412" t="str">
            <v/>
          </cell>
          <cell r="Y412" t="str">
            <v/>
          </cell>
          <cell r="AA412" t="str">
            <v/>
          </cell>
          <cell r="AE412" t="str">
            <v/>
          </cell>
          <cell r="AG412" t="str">
            <v/>
          </cell>
          <cell r="AI412" t="str">
            <v/>
          </cell>
          <cell r="AK412" t="str">
            <v/>
          </cell>
          <cell r="AM412" t="str">
            <v/>
          </cell>
          <cell r="AO412" t="str">
            <v/>
          </cell>
          <cell r="AQ412" t="str">
            <v/>
          </cell>
          <cell r="AS412" t="str">
            <v/>
          </cell>
          <cell r="AU412" t="str">
            <v/>
          </cell>
          <cell r="AW412" t="str">
            <v/>
          </cell>
          <cell r="AY412" t="str">
            <v/>
          </cell>
          <cell r="BM412" t="str">
            <v/>
          </cell>
          <cell r="BO412" t="str">
            <v/>
          </cell>
          <cell r="BQ412" t="str">
            <v/>
          </cell>
          <cell r="BS412" t="str">
            <v/>
          </cell>
          <cell r="BU412" t="str">
            <v/>
          </cell>
          <cell r="BW412" t="str">
            <v/>
          </cell>
          <cell r="BY412" t="str">
            <v/>
          </cell>
          <cell r="CA412" t="str">
            <v/>
          </cell>
          <cell r="CC412" t="str">
            <v/>
          </cell>
          <cell r="CE412" t="str">
            <v/>
          </cell>
          <cell r="CG412" t="str">
            <v/>
          </cell>
          <cell r="CI412" t="str">
            <v/>
          </cell>
          <cell r="CK412" t="str">
            <v/>
          </cell>
          <cell r="CM412" t="str">
            <v/>
          </cell>
        </row>
        <row r="413">
          <cell r="A413" t="str">
            <v/>
          </cell>
          <cell r="D413" t="str">
            <v/>
          </cell>
          <cell r="F413" t="str">
            <v/>
          </cell>
          <cell r="G413" t="str">
            <v/>
          </cell>
          <cell r="I413" t="str">
            <v/>
          </cell>
          <cell r="J413" t="str">
            <v/>
          </cell>
          <cell r="L413" t="str">
            <v/>
          </cell>
          <cell r="M413" t="str">
            <v/>
          </cell>
          <cell r="O413" t="str">
            <v/>
          </cell>
          <cell r="P413" t="str">
            <v/>
          </cell>
          <cell r="R413" t="str">
            <v/>
          </cell>
          <cell r="S413" t="str">
            <v/>
          </cell>
          <cell r="U413" t="str">
            <v/>
          </cell>
          <cell r="V413" t="str">
            <v/>
          </cell>
          <cell r="X413" t="str">
            <v/>
          </cell>
          <cell r="Y413" t="str">
            <v/>
          </cell>
          <cell r="AA413" t="str">
            <v/>
          </cell>
          <cell r="AE413" t="str">
            <v/>
          </cell>
          <cell r="AG413" t="str">
            <v/>
          </cell>
          <cell r="AI413" t="str">
            <v/>
          </cell>
          <cell r="AK413" t="str">
            <v/>
          </cell>
          <cell r="AM413" t="str">
            <v/>
          </cell>
          <cell r="AO413" t="str">
            <v/>
          </cell>
          <cell r="AQ413" t="str">
            <v/>
          </cell>
          <cell r="AS413" t="str">
            <v/>
          </cell>
          <cell r="AU413" t="str">
            <v/>
          </cell>
          <cell r="AW413" t="str">
            <v/>
          </cell>
          <cell r="AY413" t="str">
            <v/>
          </cell>
          <cell r="BM413" t="str">
            <v/>
          </cell>
          <cell r="BO413" t="str">
            <v/>
          </cell>
          <cell r="BQ413" t="str">
            <v/>
          </cell>
          <cell r="BS413" t="str">
            <v/>
          </cell>
          <cell r="BU413" t="str">
            <v/>
          </cell>
          <cell r="BW413" t="str">
            <v/>
          </cell>
          <cell r="BY413" t="str">
            <v/>
          </cell>
          <cell r="CA413" t="str">
            <v/>
          </cell>
          <cell r="CC413" t="str">
            <v/>
          </cell>
          <cell r="CE413" t="str">
            <v/>
          </cell>
          <cell r="CG413" t="str">
            <v/>
          </cell>
          <cell r="CI413" t="str">
            <v/>
          </cell>
          <cell r="CK413" t="str">
            <v/>
          </cell>
          <cell r="CM413" t="str">
            <v/>
          </cell>
        </row>
        <row r="414">
          <cell r="A414" t="str">
            <v/>
          </cell>
          <cell r="D414" t="str">
            <v/>
          </cell>
          <cell r="F414" t="str">
            <v/>
          </cell>
          <cell r="G414" t="str">
            <v/>
          </cell>
          <cell r="I414" t="str">
            <v/>
          </cell>
          <cell r="J414" t="str">
            <v/>
          </cell>
          <cell r="L414" t="str">
            <v/>
          </cell>
          <cell r="M414" t="str">
            <v/>
          </cell>
          <cell r="O414" t="str">
            <v/>
          </cell>
          <cell r="P414" t="str">
            <v/>
          </cell>
          <cell r="R414" t="str">
            <v/>
          </cell>
          <cell r="S414" t="str">
            <v/>
          </cell>
          <cell r="U414" t="str">
            <v/>
          </cell>
          <cell r="V414" t="str">
            <v/>
          </cell>
          <cell r="X414" t="str">
            <v/>
          </cell>
          <cell r="Y414" t="str">
            <v/>
          </cell>
          <cell r="AA414" t="str">
            <v/>
          </cell>
          <cell r="AE414" t="str">
            <v/>
          </cell>
          <cell r="AG414" t="str">
            <v/>
          </cell>
          <cell r="AI414" t="str">
            <v/>
          </cell>
          <cell r="AK414" t="str">
            <v/>
          </cell>
          <cell r="AM414" t="str">
            <v/>
          </cell>
          <cell r="AO414" t="str">
            <v/>
          </cell>
          <cell r="AQ414" t="str">
            <v/>
          </cell>
          <cell r="AS414" t="str">
            <v/>
          </cell>
          <cell r="AU414" t="str">
            <v/>
          </cell>
          <cell r="AW414" t="str">
            <v/>
          </cell>
          <cell r="AY414" t="str">
            <v/>
          </cell>
          <cell r="BM414" t="str">
            <v/>
          </cell>
          <cell r="BO414" t="str">
            <v/>
          </cell>
          <cell r="BQ414" t="str">
            <v/>
          </cell>
          <cell r="BS414" t="str">
            <v/>
          </cell>
          <cell r="BU414" t="str">
            <v/>
          </cell>
          <cell r="BW414" t="str">
            <v/>
          </cell>
          <cell r="BY414" t="str">
            <v/>
          </cell>
          <cell r="CA414" t="str">
            <v/>
          </cell>
          <cell r="CC414" t="str">
            <v/>
          </cell>
          <cell r="CE414" t="str">
            <v/>
          </cell>
          <cell r="CG414" t="str">
            <v/>
          </cell>
          <cell r="CI414" t="str">
            <v/>
          </cell>
          <cell r="CK414" t="str">
            <v/>
          </cell>
          <cell r="CM414" t="str">
            <v/>
          </cell>
        </row>
        <row r="415">
          <cell r="A415" t="str">
            <v/>
          </cell>
          <cell r="D415" t="str">
            <v/>
          </cell>
          <cell r="F415" t="str">
            <v/>
          </cell>
          <cell r="G415" t="str">
            <v/>
          </cell>
          <cell r="I415" t="str">
            <v/>
          </cell>
          <cell r="J415" t="str">
            <v/>
          </cell>
          <cell r="L415" t="str">
            <v/>
          </cell>
          <cell r="M415" t="str">
            <v/>
          </cell>
          <cell r="O415" t="str">
            <v/>
          </cell>
          <cell r="P415" t="str">
            <v/>
          </cell>
          <cell r="R415" t="str">
            <v/>
          </cell>
          <cell r="S415" t="str">
            <v/>
          </cell>
          <cell r="U415" t="str">
            <v/>
          </cell>
          <cell r="V415" t="str">
            <v/>
          </cell>
          <cell r="X415" t="str">
            <v/>
          </cell>
          <cell r="Y415" t="str">
            <v/>
          </cell>
          <cell r="AA415" t="str">
            <v/>
          </cell>
          <cell r="AE415" t="str">
            <v/>
          </cell>
          <cell r="AG415" t="str">
            <v/>
          </cell>
          <cell r="AI415" t="str">
            <v/>
          </cell>
          <cell r="AK415" t="str">
            <v/>
          </cell>
          <cell r="AM415" t="str">
            <v/>
          </cell>
          <cell r="AO415" t="str">
            <v/>
          </cell>
          <cell r="AQ415" t="str">
            <v/>
          </cell>
          <cell r="AS415" t="str">
            <v/>
          </cell>
          <cell r="AU415" t="str">
            <v/>
          </cell>
          <cell r="AW415" t="str">
            <v/>
          </cell>
          <cell r="AY415" t="str">
            <v/>
          </cell>
          <cell r="BM415" t="str">
            <v/>
          </cell>
          <cell r="BO415" t="str">
            <v/>
          </cell>
          <cell r="BQ415" t="str">
            <v/>
          </cell>
          <cell r="BS415" t="str">
            <v/>
          </cell>
          <cell r="BU415" t="str">
            <v/>
          </cell>
          <cell r="BW415" t="str">
            <v/>
          </cell>
          <cell r="BY415" t="str">
            <v/>
          </cell>
          <cell r="CA415" t="str">
            <v/>
          </cell>
          <cell r="CC415" t="str">
            <v/>
          </cell>
          <cell r="CE415" t="str">
            <v/>
          </cell>
          <cell r="CG415" t="str">
            <v/>
          </cell>
          <cell r="CI415" t="str">
            <v/>
          </cell>
          <cell r="CK415" t="str">
            <v/>
          </cell>
          <cell r="CM415" t="str">
            <v/>
          </cell>
        </row>
        <row r="416">
          <cell r="A416" t="str">
            <v/>
          </cell>
          <cell r="D416" t="str">
            <v/>
          </cell>
          <cell r="F416" t="str">
            <v/>
          </cell>
          <cell r="G416" t="str">
            <v/>
          </cell>
          <cell r="I416" t="str">
            <v/>
          </cell>
          <cell r="J416" t="str">
            <v/>
          </cell>
          <cell r="L416" t="str">
            <v/>
          </cell>
          <cell r="M416" t="str">
            <v/>
          </cell>
          <cell r="O416" t="str">
            <v/>
          </cell>
          <cell r="P416" t="str">
            <v/>
          </cell>
          <cell r="R416" t="str">
            <v/>
          </cell>
          <cell r="S416" t="str">
            <v/>
          </cell>
          <cell r="U416" t="str">
            <v/>
          </cell>
          <cell r="V416" t="str">
            <v/>
          </cell>
          <cell r="X416" t="str">
            <v/>
          </cell>
          <cell r="Y416" t="str">
            <v/>
          </cell>
          <cell r="AA416" t="str">
            <v/>
          </cell>
          <cell r="AE416" t="str">
            <v/>
          </cell>
          <cell r="AG416" t="str">
            <v/>
          </cell>
          <cell r="AI416" t="str">
            <v/>
          </cell>
          <cell r="AK416" t="str">
            <v/>
          </cell>
          <cell r="AM416" t="str">
            <v/>
          </cell>
          <cell r="AO416" t="str">
            <v/>
          </cell>
          <cell r="AQ416" t="str">
            <v/>
          </cell>
          <cell r="AS416" t="str">
            <v/>
          </cell>
          <cell r="AU416" t="str">
            <v/>
          </cell>
          <cell r="AW416" t="str">
            <v/>
          </cell>
          <cell r="AY416" t="str">
            <v/>
          </cell>
          <cell r="BM416" t="str">
            <v/>
          </cell>
          <cell r="BO416" t="str">
            <v/>
          </cell>
          <cell r="BQ416" t="str">
            <v/>
          </cell>
          <cell r="BS416" t="str">
            <v/>
          </cell>
          <cell r="BU416" t="str">
            <v/>
          </cell>
          <cell r="BW416" t="str">
            <v/>
          </cell>
          <cell r="BY416" t="str">
            <v/>
          </cell>
          <cell r="CA416" t="str">
            <v/>
          </cell>
          <cell r="CC416" t="str">
            <v/>
          </cell>
          <cell r="CE416" t="str">
            <v/>
          </cell>
          <cell r="CG416" t="str">
            <v/>
          </cell>
          <cell r="CI416" t="str">
            <v/>
          </cell>
          <cell r="CK416" t="str">
            <v/>
          </cell>
          <cell r="CM416" t="str">
            <v/>
          </cell>
        </row>
        <row r="417">
          <cell r="A417" t="str">
            <v/>
          </cell>
          <cell r="D417" t="str">
            <v/>
          </cell>
          <cell r="F417" t="str">
            <v/>
          </cell>
          <cell r="G417" t="str">
            <v/>
          </cell>
          <cell r="I417" t="str">
            <v/>
          </cell>
          <cell r="J417" t="str">
            <v/>
          </cell>
          <cell r="L417" t="str">
            <v/>
          </cell>
          <cell r="M417" t="str">
            <v/>
          </cell>
          <cell r="O417" t="str">
            <v/>
          </cell>
          <cell r="P417" t="str">
            <v/>
          </cell>
          <cell r="R417" t="str">
            <v/>
          </cell>
          <cell r="S417" t="str">
            <v/>
          </cell>
          <cell r="U417" t="str">
            <v/>
          </cell>
          <cell r="V417" t="str">
            <v/>
          </cell>
          <cell r="X417" t="str">
            <v/>
          </cell>
          <cell r="Y417" t="str">
            <v/>
          </cell>
          <cell r="AA417" t="str">
            <v/>
          </cell>
          <cell r="AE417" t="str">
            <v/>
          </cell>
          <cell r="AG417" t="str">
            <v/>
          </cell>
          <cell r="AI417" t="str">
            <v/>
          </cell>
          <cell r="AK417" t="str">
            <v/>
          </cell>
          <cell r="AM417" t="str">
            <v/>
          </cell>
          <cell r="AO417" t="str">
            <v/>
          </cell>
          <cell r="AQ417" t="str">
            <v/>
          </cell>
          <cell r="AS417" t="str">
            <v/>
          </cell>
          <cell r="AU417" t="str">
            <v/>
          </cell>
          <cell r="AW417" t="str">
            <v/>
          </cell>
          <cell r="AY417" t="str">
            <v/>
          </cell>
          <cell r="BM417" t="str">
            <v/>
          </cell>
          <cell r="BO417" t="str">
            <v/>
          </cell>
          <cell r="BQ417" t="str">
            <v/>
          </cell>
          <cell r="BS417" t="str">
            <v/>
          </cell>
          <cell r="BU417" t="str">
            <v/>
          </cell>
          <cell r="BW417" t="str">
            <v/>
          </cell>
          <cell r="BY417" t="str">
            <v/>
          </cell>
          <cell r="CA417" t="str">
            <v/>
          </cell>
          <cell r="CC417" t="str">
            <v/>
          </cell>
          <cell r="CE417" t="str">
            <v/>
          </cell>
          <cell r="CG417" t="str">
            <v/>
          </cell>
          <cell r="CI417" t="str">
            <v/>
          </cell>
          <cell r="CK417" t="str">
            <v/>
          </cell>
          <cell r="CM417" t="str">
            <v/>
          </cell>
        </row>
        <row r="418">
          <cell r="A418" t="str">
            <v/>
          </cell>
          <cell r="D418" t="str">
            <v/>
          </cell>
          <cell r="F418" t="str">
            <v/>
          </cell>
          <cell r="G418" t="str">
            <v/>
          </cell>
          <cell r="I418" t="str">
            <v/>
          </cell>
          <cell r="J418" t="str">
            <v/>
          </cell>
          <cell r="L418" t="str">
            <v/>
          </cell>
          <cell r="M418" t="str">
            <v/>
          </cell>
          <cell r="O418" t="str">
            <v/>
          </cell>
          <cell r="P418" t="str">
            <v/>
          </cell>
          <cell r="R418" t="str">
            <v/>
          </cell>
          <cell r="S418" t="str">
            <v/>
          </cell>
          <cell r="U418" t="str">
            <v/>
          </cell>
          <cell r="V418" t="str">
            <v/>
          </cell>
          <cell r="X418" t="str">
            <v/>
          </cell>
          <cell r="Y418" t="str">
            <v/>
          </cell>
          <cell r="AA418" t="str">
            <v/>
          </cell>
          <cell r="AE418" t="str">
            <v/>
          </cell>
          <cell r="AG418" t="str">
            <v/>
          </cell>
          <cell r="AI418" t="str">
            <v/>
          </cell>
          <cell r="AK418" t="str">
            <v/>
          </cell>
          <cell r="AM418" t="str">
            <v/>
          </cell>
          <cell r="AO418" t="str">
            <v/>
          </cell>
          <cell r="AQ418" t="str">
            <v/>
          </cell>
          <cell r="AS418" t="str">
            <v/>
          </cell>
          <cell r="AU418" t="str">
            <v/>
          </cell>
          <cell r="AW418" t="str">
            <v/>
          </cell>
          <cell r="AY418" t="str">
            <v/>
          </cell>
          <cell r="BM418" t="str">
            <v/>
          </cell>
          <cell r="BO418" t="str">
            <v/>
          </cell>
          <cell r="BQ418" t="str">
            <v/>
          </cell>
          <cell r="BS418" t="str">
            <v/>
          </cell>
          <cell r="BU418" t="str">
            <v/>
          </cell>
          <cell r="BW418" t="str">
            <v/>
          </cell>
          <cell r="BY418" t="str">
            <v/>
          </cell>
          <cell r="CA418" t="str">
            <v/>
          </cell>
          <cell r="CC418" t="str">
            <v/>
          </cell>
          <cell r="CE418" t="str">
            <v/>
          </cell>
          <cell r="CG418" t="str">
            <v/>
          </cell>
          <cell r="CI418" t="str">
            <v/>
          </cell>
          <cell r="CK418" t="str">
            <v/>
          </cell>
          <cell r="CM418" t="str">
            <v/>
          </cell>
        </row>
        <row r="419">
          <cell r="A419" t="str">
            <v/>
          </cell>
          <cell r="D419" t="str">
            <v/>
          </cell>
          <cell r="F419" t="str">
            <v/>
          </cell>
          <cell r="G419" t="str">
            <v/>
          </cell>
          <cell r="I419" t="str">
            <v/>
          </cell>
          <cell r="J419" t="str">
            <v/>
          </cell>
          <cell r="L419" t="str">
            <v/>
          </cell>
          <cell r="M419" t="str">
            <v/>
          </cell>
          <cell r="O419" t="str">
            <v/>
          </cell>
          <cell r="P419" t="str">
            <v/>
          </cell>
          <cell r="R419" t="str">
            <v/>
          </cell>
          <cell r="S419" t="str">
            <v/>
          </cell>
          <cell r="U419" t="str">
            <v/>
          </cell>
          <cell r="V419" t="str">
            <v/>
          </cell>
          <cell r="X419" t="str">
            <v/>
          </cell>
          <cell r="Y419" t="str">
            <v/>
          </cell>
          <cell r="AA419" t="str">
            <v/>
          </cell>
          <cell r="AE419" t="str">
            <v/>
          </cell>
          <cell r="AG419" t="str">
            <v/>
          </cell>
          <cell r="AI419" t="str">
            <v/>
          </cell>
          <cell r="AK419" t="str">
            <v/>
          </cell>
          <cell r="AM419" t="str">
            <v/>
          </cell>
          <cell r="AO419" t="str">
            <v/>
          </cell>
          <cell r="AQ419" t="str">
            <v/>
          </cell>
          <cell r="AS419" t="str">
            <v/>
          </cell>
          <cell r="AU419" t="str">
            <v/>
          </cell>
          <cell r="AW419" t="str">
            <v/>
          </cell>
          <cell r="AY419" t="str">
            <v/>
          </cell>
          <cell r="BM419" t="str">
            <v/>
          </cell>
          <cell r="BO419" t="str">
            <v/>
          </cell>
          <cell r="BQ419" t="str">
            <v/>
          </cell>
          <cell r="BS419" t="str">
            <v/>
          </cell>
          <cell r="BU419" t="str">
            <v/>
          </cell>
          <cell r="BW419" t="str">
            <v/>
          </cell>
          <cell r="BY419" t="str">
            <v/>
          </cell>
          <cell r="CA419" t="str">
            <v/>
          </cell>
          <cell r="CC419" t="str">
            <v/>
          </cell>
          <cell r="CE419" t="str">
            <v/>
          </cell>
          <cell r="CG419" t="str">
            <v/>
          </cell>
          <cell r="CI419" t="str">
            <v/>
          </cell>
          <cell r="CK419" t="str">
            <v/>
          </cell>
          <cell r="CM419" t="str">
            <v/>
          </cell>
        </row>
        <row r="420">
          <cell r="A420" t="str">
            <v/>
          </cell>
          <cell r="D420" t="str">
            <v/>
          </cell>
          <cell r="F420" t="str">
            <v/>
          </cell>
          <cell r="G420" t="str">
            <v/>
          </cell>
          <cell r="I420" t="str">
            <v/>
          </cell>
          <cell r="J420" t="str">
            <v/>
          </cell>
          <cell r="L420" t="str">
            <v/>
          </cell>
          <cell r="M420" t="str">
            <v/>
          </cell>
          <cell r="O420" t="str">
            <v/>
          </cell>
          <cell r="P420" t="str">
            <v/>
          </cell>
          <cell r="R420" t="str">
            <v/>
          </cell>
          <cell r="S420" t="str">
            <v/>
          </cell>
          <cell r="U420" t="str">
            <v/>
          </cell>
          <cell r="V420" t="str">
            <v/>
          </cell>
          <cell r="X420" t="str">
            <v/>
          </cell>
          <cell r="Y420" t="str">
            <v/>
          </cell>
          <cell r="AA420" t="str">
            <v/>
          </cell>
          <cell r="AE420" t="str">
            <v/>
          </cell>
          <cell r="AG420" t="str">
            <v/>
          </cell>
          <cell r="AI420" t="str">
            <v/>
          </cell>
          <cell r="AK420" t="str">
            <v/>
          </cell>
          <cell r="AM420" t="str">
            <v/>
          </cell>
          <cell r="AO420" t="str">
            <v/>
          </cell>
          <cell r="AQ420" t="str">
            <v/>
          </cell>
          <cell r="AS420" t="str">
            <v/>
          </cell>
          <cell r="AU420" t="str">
            <v/>
          </cell>
          <cell r="AW420" t="str">
            <v/>
          </cell>
          <cell r="AY420" t="str">
            <v/>
          </cell>
          <cell r="BM420" t="str">
            <v/>
          </cell>
          <cell r="BO420" t="str">
            <v/>
          </cell>
          <cell r="BQ420" t="str">
            <v/>
          </cell>
          <cell r="BS420" t="str">
            <v/>
          </cell>
          <cell r="BU420" t="str">
            <v/>
          </cell>
          <cell r="BW420" t="str">
            <v/>
          </cell>
          <cell r="BY420" t="str">
            <v/>
          </cell>
          <cell r="CA420" t="str">
            <v/>
          </cell>
          <cell r="CC420" t="str">
            <v/>
          </cell>
          <cell r="CE420" t="str">
            <v/>
          </cell>
          <cell r="CG420" t="str">
            <v/>
          </cell>
          <cell r="CI420" t="str">
            <v/>
          </cell>
          <cell r="CK420" t="str">
            <v/>
          </cell>
          <cell r="CM420" t="str">
            <v/>
          </cell>
        </row>
        <row r="421">
          <cell r="A421" t="str">
            <v/>
          </cell>
          <cell r="D421" t="str">
            <v/>
          </cell>
          <cell r="F421" t="str">
            <v/>
          </cell>
          <cell r="G421" t="str">
            <v/>
          </cell>
          <cell r="I421" t="str">
            <v/>
          </cell>
          <cell r="J421" t="str">
            <v/>
          </cell>
          <cell r="L421" t="str">
            <v/>
          </cell>
          <cell r="M421" t="str">
            <v/>
          </cell>
          <cell r="O421" t="str">
            <v/>
          </cell>
          <cell r="P421" t="str">
            <v/>
          </cell>
          <cell r="R421" t="str">
            <v/>
          </cell>
          <cell r="S421" t="str">
            <v/>
          </cell>
          <cell r="U421" t="str">
            <v/>
          </cell>
          <cell r="V421" t="str">
            <v/>
          </cell>
          <cell r="X421" t="str">
            <v/>
          </cell>
          <cell r="Y421" t="str">
            <v/>
          </cell>
          <cell r="AA421" t="str">
            <v/>
          </cell>
          <cell r="AE421" t="str">
            <v/>
          </cell>
          <cell r="AG421" t="str">
            <v/>
          </cell>
          <cell r="AI421" t="str">
            <v/>
          </cell>
          <cell r="AK421" t="str">
            <v/>
          </cell>
          <cell r="AM421" t="str">
            <v/>
          </cell>
          <cell r="AO421" t="str">
            <v/>
          </cell>
          <cell r="AQ421" t="str">
            <v/>
          </cell>
          <cell r="AS421" t="str">
            <v/>
          </cell>
          <cell r="AU421" t="str">
            <v/>
          </cell>
          <cell r="AW421" t="str">
            <v/>
          </cell>
          <cell r="AY421" t="str">
            <v/>
          </cell>
          <cell r="BM421" t="str">
            <v/>
          </cell>
          <cell r="BO421" t="str">
            <v/>
          </cell>
          <cell r="BQ421" t="str">
            <v/>
          </cell>
          <cell r="BS421" t="str">
            <v/>
          </cell>
          <cell r="BU421" t="str">
            <v/>
          </cell>
          <cell r="BW421" t="str">
            <v/>
          </cell>
          <cell r="BY421" t="str">
            <v/>
          </cell>
          <cell r="CA421" t="str">
            <v/>
          </cell>
          <cell r="CC421" t="str">
            <v/>
          </cell>
          <cell r="CE421" t="str">
            <v/>
          </cell>
          <cell r="CG421" t="str">
            <v/>
          </cell>
          <cell r="CI421" t="str">
            <v/>
          </cell>
          <cell r="CK421" t="str">
            <v/>
          </cell>
          <cell r="CM421" t="str">
            <v/>
          </cell>
        </row>
        <row r="422">
          <cell r="A422" t="str">
            <v/>
          </cell>
          <cell r="D422" t="str">
            <v/>
          </cell>
          <cell r="F422" t="str">
            <v/>
          </cell>
          <cell r="G422" t="str">
            <v/>
          </cell>
          <cell r="I422" t="str">
            <v/>
          </cell>
          <cell r="J422" t="str">
            <v/>
          </cell>
          <cell r="L422" t="str">
            <v/>
          </cell>
          <cell r="M422" t="str">
            <v/>
          </cell>
          <cell r="O422" t="str">
            <v/>
          </cell>
          <cell r="P422" t="str">
            <v/>
          </cell>
          <cell r="R422" t="str">
            <v/>
          </cell>
          <cell r="S422" t="str">
            <v/>
          </cell>
          <cell r="U422" t="str">
            <v/>
          </cell>
          <cell r="V422" t="str">
            <v/>
          </cell>
          <cell r="X422" t="str">
            <v/>
          </cell>
          <cell r="Y422" t="str">
            <v/>
          </cell>
          <cell r="AA422" t="str">
            <v/>
          </cell>
          <cell r="AE422" t="str">
            <v/>
          </cell>
          <cell r="AG422" t="str">
            <v/>
          </cell>
          <cell r="AI422" t="str">
            <v/>
          </cell>
          <cell r="AK422" t="str">
            <v/>
          </cell>
          <cell r="AM422" t="str">
            <v/>
          </cell>
          <cell r="AO422" t="str">
            <v/>
          </cell>
          <cell r="AQ422" t="str">
            <v/>
          </cell>
          <cell r="AS422" t="str">
            <v/>
          </cell>
          <cell r="AU422" t="str">
            <v/>
          </cell>
          <cell r="AW422" t="str">
            <v/>
          </cell>
          <cell r="AY422" t="str">
            <v/>
          </cell>
          <cell r="BM422" t="str">
            <v/>
          </cell>
          <cell r="BO422" t="str">
            <v/>
          </cell>
          <cell r="BQ422" t="str">
            <v/>
          </cell>
          <cell r="BS422" t="str">
            <v/>
          </cell>
          <cell r="BU422" t="str">
            <v/>
          </cell>
          <cell r="BW422" t="str">
            <v/>
          </cell>
          <cell r="BY422" t="str">
            <v/>
          </cell>
          <cell r="CA422" t="str">
            <v/>
          </cell>
          <cell r="CC422" t="str">
            <v/>
          </cell>
          <cell r="CE422" t="str">
            <v/>
          </cell>
          <cell r="CG422" t="str">
            <v/>
          </cell>
          <cell r="CI422" t="str">
            <v/>
          </cell>
          <cell r="CK422" t="str">
            <v/>
          </cell>
          <cell r="CM422" t="str">
            <v/>
          </cell>
        </row>
        <row r="423">
          <cell r="A423" t="str">
            <v/>
          </cell>
          <cell r="D423" t="str">
            <v/>
          </cell>
          <cell r="F423" t="str">
            <v/>
          </cell>
          <cell r="G423" t="str">
            <v/>
          </cell>
          <cell r="I423" t="str">
            <v/>
          </cell>
          <cell r="J423" t="str">
            <v/>
          </cell>
          <cell r="L423" t="str">
            <v/>
          </cell>
          <cell r="M423" t="str">
            <v/>
          </cell>
          <cell r="O423" t="str">
            <v/>
          </cell>
          <cell r="P423" t="str">
            <v/>
          </cell>
          <cell r="R423" t="str">
            <v/>
          </cell>
          <cell r="S423" t="str">
            <v/>
          </cell>
          <cell r="U423" t="str">
            <v/>
          </cell>
          <cell r="V423" t="str">
            <v/>
          </cell>
          <cell r="X423" t="str">
            <v/>
          </cell>
          <cell r="Y423" t="str">
            <v/>
          </cell>
          <cell r="AA423" t="str">
            <v/>
          </cell>
          <cell r="AE423" t="str">
            <v/>
          </cell>
          <cell r="AG423" t="str">
            <v/>
          </cell>
          <cell r="AI423" t="str">
            <v/>
          </cell>
          <cell r="AK423" t="str">
            <v/>
          </cell>
          <cell r="AM423" t="str">
            <v/>
          </cell>
          <cell r="AO423" t="str">
            <v/>
          </cell>
          <cell r="AQ423" t="str">
            <v/>
          </cell>
          <cell r="AS423" t="str">
            <v/>
          </cell>
          <cell r="AU423" t="str">
            <v/>
          </cell>
          <cell r="AW423" t="str">
            <v/>
          </cell>
          <cell r="AY423" t="str">
            <v/>
          </cell>
          <cell r="BM423" t="str">
            <v/>
          </cell>
          <cell r="BO423" t="str">
            <v/>
          </cell>
          <cell r="BQ423" t="str">
            <v/>
          </cell>
          <cell r="BS423" t="str">
            <v/>
          </cell>
          <cell r="BU423" t="str">
            <v/>
          </cell>
          <cell r="BW423" t="str">
            <v/>
          </cell>
          <cell r="BY423" t="str">
            <v/>
          </cell>
          <cell r="CA423" t="str">
            <v/>
          </cell>
          <cell r="CC423" t="str">
            <v/>
          </cell>
          <cell r="CE423" t="str">
            <v/>
          </cell>
          <cell r="CG423" t="str">
            <v/>
          </cell>
          <cell r="CI423" t="str">
            <v/>
          </cell>
          <cell r="CK423" t="str">
            <v/>
          </cell>
          <cell r="CM423" t="str">
            <v/>
          </cell>
        </row>
        <row r="424">
          <cell r="A424" t="str">
            <v/>
          </cell>
          <cell r="D424" t="str">
            <v/>
          </cell>
          <cell r="F424" t="str">
            <v/>
          </cell>
          <cell r="G424" t="str">
            <v/>
          </cell>
          <cell r="I424" t="str">
            <v/>
          </cell>
          <cell r="J424" t="str">
            <v/>
          </cell>
          <cell r="L424" t="str">
            <v/>
          </cell>
          <cell r="M424" t="str">
            <v/>
          </cell>
          <cell r="O424" t="str">
            <v/>
          </cell>
          <cell r="P424" t="str">
            <v/>
          </cell>
          <cell r="R424" t="str">
            <v/>
          </cell>
          <cell r="S424" t="str">
            <v/>
          </cell>
          <cell r="U424" t="str">
            <v/>
          </cell>
          <cell r="V424" t="str">
            <v/>
          </cell>
          <cell r="X424" t="str">
            <v/>
          </cell>
          <cell r="Y424" t="str">
            <v/>
          </cell>
          <cell r="AA424" t="str">
            <v/>
          </cell>
          <cell r="AE424" t="str">
            <v/>
          </cell>
          <cell r="AG424" t="str">
            <v/>
          </cell>
          <cell r="AI424" t="str">
            <v/>
          </cell>
          <cell r="AK424" t="str">
            <v/>
          </cell>
          <cell r="AM424" t="str">
            <v/>
          </cell>
          <cell r="AO424" t="str">
            <v/>
          </cell>
          <cell r="AQ424" t="str">
            <v/>
          </cell>
          <cell r="AS424" t="str">
            <v/>
          </cell>
          <cell r="AU424" t="str">
            <v/>
          </cell>
          <cell r="AW424" t="str">
            <v/>
          </cell>
          <cell r="AY424" t="str">
            <v/>
          </cell>
          <cell r="BM424" t="str">
            <v/>
          </cell>
          <cell r="BO424" t="str">
            <v/>
          </cell>
          <cell r="BQ424" t="str">
            <v/>
          </cell>
          <cell r="BS424" t="str">
            <v/>
          </cell>
          <cell r="BU424" t="str">
            <v/>
          </cell>
          <cell r="BW424" t="str">
            <v/>
          </cell>
          <cell r="BY424" t="str">
            <v/>
          </cell>
          <cell r="CA424" t="str">
            <v/>
          </cell>
          <cell r="CC424" t="str">
            <v/>
          </cell>
          <cell r="CE424" t="str">
            <v/>
          </cell>
          <cell r="CG424" t="str">
            <v/>
          </cell>
          <cell r="CI424" t="str">
            <v/>
          </cell>
          <cell r="CK424" t="str">
            <v/>
          </cell>
          <cell r="CM424" t="str">
            <v/>
          </cell>
        </row>
        <row r="425">
          <cell r="A425" t="str">
            <v/>
          </cell>
          <cell r="D425" t="str">
            <v/>
          </cell>
          <cell r="F425" t="str">
            <v/>
          </cell>
          <cell r="G425" t="str">
            <v/>
          </cell>
          <cell r="I425" t="str">
            <v/>
          </cell>
          <cell r="J425" t="str">
            <v/>
          </cell>
          <cell r="L425" t="str">
            <v/>
          </cell>
          <cell r="M425" t="str">
            <v/>
          </cell>
          <cell r="O425" t="str">
            <v/>
          </cell>
          <cell r="P425" t="str">
            <v/>
          </cell>
          <cell r="R425" t="str">
            <v/>
          </cell>
          <cell r="S425" t="str">
            <v/>
          </cell>
          <cell r="U425" t="str">
            <v/>
          </cell>
          <cell r="V425" t="str">
            <v/>
          </cell>
          <cell r="X425" t="str">
            <v/>
          </cell>
          <cell r="Y425" t="str">
            <v/>
          </cell>
          <cell r="AA425" t="str">
            <v/>
          </cell>
          <cell r="AE425" t="str">
            <v/>
          </cell>
          <cell r="AG425" t="str">
            <v/>
          </cell>
          <cell r="AI425" t="str">
            <v/>
          </cell>
          <cell r="AK425" t="str">
            <v/>
          </cell>
          <cell r="AM425" t="str">
            <v/>
          </cell>
          <cell r="AO425" t="str">
            <v/>
          </cell>
          <cell r="AQ425" t="str">
            <v/>
          </cell>
          <cell r="AS425" t="str">
            <v/>
          </cell>
          <cell r="AU425" t="str">
            <v/>
          </cell>
          <cell r="AW425" t="str">
            <v/>
          </cell>
          <cell r="AY425" t="str">
            <v/>
          </cell>
          <cell r="BM425" t="str">
            <v/>
          </cell>
          <cell r="BO425" t="str">
            <v/>
          </cell>
          <cell r="BQ425" t="str">
            <v/>
          </cell>
          <cell r="BS425" t="str">
            <v/>
          </cell>
          <cell r="BU425" t="str">
            <v/>
          </cell>
          <cell r="BW425" t="str">
            <v/>
          </cell>
          <cell r="BY425" t="str">
            <v/>
          </cell>
          <cell r="CA425" t="str">
            <v/>
          </cell>
          <cell r="CC425" t="str">
            <v/>
          </cell>
          <cell r="CE425" t="str">
            <v/>
          </cell>
          <cell r="CG425" t="str">
            <v/>
          </cell>
          <cell r="CI425" t="str">
            <v/>
          </cell>
          <cell r="CK425" t="str">
            <v/>
          </cell>
          <cell r="CM425" t="str">
            <v/>
          </cell>
        </row>
        <row r="426">
          <cell r="A426" t="str">
            <v/>
          </cell>
          <cell r="D426" t="str">
            <v/>
          </cell>
          <cell r="F426" t="str">
            <v/>
          </cell>
          <cell r="G426" t="str">
            <v/>
          </cell>
          <cell r="I426" t="str">
            <v/>
          </cell>
          <cell r="J426" t="str">
            <v/>
          </cell>
          <cell r="L426" t="str">
            <v/>
          </cell>
          <cell r="M426" t="str">
            <v/>
          </cell>
          <cell r="O426" t="str">
            <v/>
          </cell>
          <cell r="P426" t="str">
            <v/>
          </cell>
          <cell r="R426" t="str">
            <v/>
          </cell>
          <cell r="S426" t="str">
            <v/>
          </cell>
          <cell r="U426" t="str">
            <v/>
          </cell>
          <cell r="V426" t="str">
            <v/>
          </cell>
          <cell r="X426" t="str">
            <v/>
          </cell>
          <cell r="Y426" t="str">
            <v/>
          </cell>
          <cell r="AA426" t="str">
            <v/>
          </cell>
          <cell r="AE426" t="str">
            <v/>
          </cell>
          <cell r="AG426" t="str">
            <v/>
          </cell>
          <cell r="AI426" t="str">
            <v/>
          </cell>
          <cell r="AK426" t="str">
            <v/>
          </cell>
          <cell r="AM426" t="str">
            <v/>
          </cell>
          <cell r="AO426" t="str">
            <v/>
          </cell>
          <cell r="AQ426" t="str">
            <v/>
          </cell>
          <cell r="AS426" t="str">
            <v/>
          </cell>
          <cell r="AU426" t="str">
            <v/>
          </cell>
          <cell r="AW426" t="str">
            <v/>
          </cell>
          <cell r="AY426" t="str">
            <v/>
          </cell>
          <cell r="BM426" t="str">
            <v/>
          </cell>
          <cell r="BO426" t="str">
            <v/>
          </cell>
          <cell r="BQ426" t="str">
            <v/>
          </cell>
          <cell r="BS426" t="str">
            <v/>
          </cell>
          <cell r="BU426" t="str">
            <v/>
          </cell>
          <cell r="BW426" t="str">
            <v/>
          </cell>
          <cell r="BY426" t="str">
            <v/>
          </cell>
          <cell r="CA426" t="str">
            <v/>
          </cell>
          <cell r="CC426" t="str">
            <v/>
          </cell>
          <cell r="CE426" t="str">
            <v/>
          </cell>
          <cell r="CG426" t="str">
            <v/>
          </cell>
          <cell r="CI426" t="str">
            <v/>
          </cell>
          <cell r="CK426" t="str">
            <v/>
          </cell>
          <cell r="CM426" t="str">
            <v/>
          </cell>
        </row>
        <row r="427">
          <cell r="A427" t="str">
            <v/>
          </cell>
          <cell r="D427" t="str">
            <v/>
          </cell>
          <cell r="F427" t="str">
            <v/>
          </cell>
          <cell r="G427" t="str">
            <v/>
          </cell>
          <cell r="I427" t="str">
            <v/>
          </cell>
          <cell r="J427" t="str">
            <v/>
          </cell>
          <cell r="L427" t="str">
            <v/>
          </cell>
          <cell r="M427" t="str">
            <v/>
          </cell>
          <cell r="O427" t="str">
            <v/>
          </cell>
          <cell r="P427" t="str">
            <v/>
          </cell>
          <cell r="R427" t="str">
            <v/>
          </cell>
          <cell r="S427" t="str">
            <v/>
          </cell>
          <cell r="U427" t="str">
            <v/>
          </cell>
          <cell r="V427" t="str">
            <v/>
          </cell>
          <cell r="X427" t="str">
            <v/>
          </cell>
          <cell r="Y427" t="str">
            <v/>
          </cell>
          <cell r="AA427" t="str">
            <v/>
          </cell>
          <cell r="AE427" t="str">
            <v/>
          </cell>
          <cell r="AG427" t="str">
            <v/>
          </cell>
          <cell r="AI427" t="str">
            <v/>
          </cell>
          <cell r="AK427" t="str">
            <v/>
          </cell>
          <cell r="AM427" t="str">
            <v/>
          </cell>
          <cell r="AO427" t="str">
            <v/>
          </cell>
          <cell r="AQ427" t="str">
            <v/>
          </cell>
          <cell r="AS427" t="str">
            <v/>
          </cell>
          <cell r="AU427" t="str">
            <v/>
          </cell>
          <cell r="AW427" t="str">
            <v/>
          </cell>
          <cell r="AY427" t="str">
            <v/>
          </cell>
          <cell r="BM427" t="str">
            <v/>
          </cell>
          <cell r="BO427" t="str">
            <v/>
          </cell>
          <cell r="BQ427" t="str">
            <v/>
          </cell>
          <cell r="BS427" t="str">
            <v/>
          </cell>
          <cell r="BU427" t="str">
            <v/>
          </cell>
          <cell r="BW427" t="str">
            <v/>
          </cell>
          <cell r="BY427" t="str">
            <v/>
          </cell>
          <cell r="CA427" t="str">
            <v/>
          </cell>
          <cell r="CC427" t="str">
            <v/>
          </cell>
          <cell r="CE427" t="str">
            <v/>
          </cell>
          <cell r="CG427" t="str">
            <v/>
          </cell>
          <cell r="CI427" t="str">
            <v/>
          </cell>
          <cell r="CK427" t="str">
            <v/>
          </cell>
          <cell r="CM427" t="str">
            <v/>
          </cell>
        </row>
        <row r="428">
          <cell r="A428" t="str">
            <v/>
          </cell>
          <cell r="D428" t="str">
            <v/>
          </cell>
          <cell r="F428" t="str">
            <v/>
          </cell>
          <cell r="G428" t="str">
            <v/>
          </cell>
          <cell r="I428" t="str">
            <v/>
          </cell>
          <cell r="J428" t="str">
            <v/>
          </cell>
          <cell r="L428" t="str">
            <v/>
          </cell>
          <cell r="M428" t="str">
            <v/>
          </cell>
          <cell r="O428" t="str">
            <v/>
          </cell>
          <cell r="P428" t="str">
            <v/>
          </cell>
          <cell r="R428" t="str">
            <v/>
          </cell>
          <cell r="S428" t="str">
            <v/>
          </cell>
          <cell r="U428" t="str">
            <v/>
          </cell>
          <cell r="V428" t="str">
            <v/>
          </cell>
          <cell r="X428" t="str">
            <v/>
          </cell>
          <cell r="Y428" t="str">
            <v/>
          </cell>
          <cell r="AA428" t="str">
            <v/>
          </cell>
          <cell r="AE428" t="str">
            <v/>
          </cell>
          <cell r="AG428" t="str">
            <v/>
          </cell>
          <cell r="AI428" t="str">
            <v/>
          </cell>
          <cell r="AK428" t="str">
            <v/>
          </cell>
          <cell r="AM428" t="str">
            <v/>
          </cell>
          <cell r="AO428" t="str">
            <v/>
          </cell>
          <cell r="AQ428" t="str">
            <v/>
          </cell>
          <cell r="AS428" t="str">
            <v/>
          </cell>
          <cell r="AU428" t="str">
            <v/>
          </cell>
          <cell r="AW428" t="str">
            <v/>
          </cell>
          <cell r="AY428" t="str">
            <v/>
          </cell>
          <cell r="BM428" t="str">
            <v/>
          </cell>
          <cell r="BO428" t="str">
            <v/>
          </cell>
          <cell r="BQ428" t="str">
            <v/>
          </cell>
          <cell r="BS428" t="str">
            <v/>
          </cell>
          <cell r="BU428" t="str">
            <v/>
          </cell>
          <cell r="BW428" t="str">
            <v/>
          </cell>
          <cell r="BY428" t="str">
            <v/>
          </cell>
          <cell r="CA428" t="str">
            <v/>
          </cell>
          <cell r="CC428" t="str">
            <v/>
          </cell>
          <cell r="CE428" t="str">
            <v/>
          </cell>
          <cell r="CG428" t="str">
            <v/>
          </cell>
          <cell r="CI428" t="str">
            <v/>
          </cell>
          <cell r="CK428" t="str">
            <v/>
          </cell>
          <cell r="CM428" t="str">
            <v/>
          </cell>
        </row>
        <row r="429">
          <cell r="A429" t="str">
            <v/>
          </cell>
          <cell r="D429" t="str">
            <v/>
          </cell>
          <cell r="F429" t="str">
            <v/>
          </cell>
          <cell r="G429" t="str">
            <v/>
          </cell>
          <cell r="I429" t="str">
            <v/>
          </cell>
          <cell r="J429" t="str">
            <v/>
          </cell>
          <cell r="L429" t="str">
            <v/>
          </cell>
          <cell r="M429" t="str">
            <v/>
          </cell>
          <cell r="O429" t="str">
            <v/>
          </cell>
          <cell r="P429" t="str">
            <v/>
          </cell>
          <cell r="R429" t="str">
            <v/>
          </cell>
          <cell r="S429" t="str">
            <v/>
          </cell>
          <cell r="U429" t="str">
            <v/>
          </cell>
          <cell r="V429" t="str">
            <v/>
          </cell>
          <cell r="X429" t="str">
            <v/>
          </cell>
          <cell r="Y429" t="str">
            <v/>
          </cell>
          <cell r="AA429" t="str">
            <v/>
          </cell>
          <cell r="AE429" t="str">
            <v/>
          </cell>
          <cell r="AG429" t="str">
            <v/>
          </cell>
          <cell r="AI429" t="str">
            <v/>
          </cell>
          <cell r="AK429" t="str">
            <v/>
          </cell>
          <cell r="AM429" t="str">
            <v/>
          </cell>
          <cell r="AO429" t="str">
            <v/>
          </cell>
          <cell r="AQ429" t="str">
            <v/>
          </cell>
          <cell r="AS429" t="str">
            <v/>
          </cell>
          <cell r="AU429" t="str">
            <v/>
          </cell>
          <cell r="AW429" t="str">
            <v/>
          </cell>
          <cell r="AY429" t="str">
            <v/>
          </cell>
          <cell r="BM429" t="str">
            <v/>
          </cell>
          <cell r="BO429" t="str">
            <v/>
          </cell>
          <cell r="BQ429" t="str">
            <v/>
          </cell>
          <cell r="BS429" t="str">
            <v/>
          </cell>
          <cell r="BU429" t="str">
            <v/>
          </cell>
          <cell r="BW429" t="str">
            <v/>
          </cell>
          <cell r="BY429" t="str">
            <v/>
          </cell>
          <cell r="CA429" t="str">
            <v/>
          </cell>
          <cell r="CC429" t="str">
            <v/>
          </cell>
          <cell r="CE429" t="str">
            <v/>
          </cell>
          <cell r="CG429" t="str">
            <v/>
          </cell>
          <cell r="CI429" t="str">
            <v/>
          </cell>
          <cell r="CK429" t="str">
            <v/>
          </cell>
          <cell r="CM429" t="str">
            <v/>
          </cell>
        </row>
        <row r="430">
          <cell r="A430" t="str">
            <v/>
          </cell>
          <cell r="D430" t="str">
            <v/>
          </cell>
          <cell r="F430" t="str">
            <v/>
          </cell>
          <cell r="G430" t="str">
            <v/>
          </cell>
          <cell r="I430" t="str">
            <v/>
          </cell>
          <cell r="J430" t="str">
            <v/>
          </cell>
          <cell r="L430" t="str">
            <v/>
          </cell>
          <cell r="M430" t="str">
            <v/>
          </cell>
          <cell r="O430" t="str">
            <v/>
          </cell>
          <cell r="P430" t="str">
            <v/>
          </cell>
          <cell r="R430" t="str">
            <v/>
          </cell>
          <cell r="S430" t="str">
            <v/>
          </cell>
          <cell r="U430" t="str">
            <v/>
          </cell>
          <cell r="V430" t="str">
            <v/>
          </cell>
          <cell r="X430" t="str">
            <v/>
          </cell>
          <cell r="Y430" t="str">
            <v/>
          </cell>
          <cell r="AA430" t="str">
            <v/>
          </cell>
          <cell r="AE430" t="str">
            <v/>
          </cell>
          <cell r="AG430" t="str">
            <v/>
          </cell>
          <cell r="AI430" t="str">
            <v/>
          </cell>
          <cell r="AK430" t="str">
            <v/>
          </cell>
          <cell r="AM430" t="str">
            <v/>
          </cell>
          <cell r="AO430" t="str">
            <v/>
          </cell>
          <cell r="AQ430" t="str">
            <v/>
          </cell>
          <cell r="AS430" t="str">
            <v/>
          </cell>
          <cell r="AU430" t="str">
            <v/>
          </cell>
          <cell r="AW430" t="str">
            <v/>
          </cell>
          <cell r="AY430" t="str">
            <v/>
          </cell>
          <cell r="BM430" t="str">
            <v/>
          </cell>
          <cell r="BO430" t="str">
            <v/>
          </cell>
          <cell r="BQ430" t="str">
            <v/>
          </cell>
          <cell r="BS430" t="str">
            <v/>
          </cell>
          <cell r="BU430" t="str">
            <v/>
          </cell>
          <cell r="BW430" t="str">
            <v/>
          </cell>
          <cell r="BY430" t="str">
            <v/>
          </cell>
          <cell r="CA430" t="str">
            <v/>
          </cell>
          <cell r="CC430" t="str">
            <v/>
          </cell>
          <cell r="CE430" t="str">
            <v/>
          </cell>
          <cell r="CG430" t="str">
            <v/>
          </cell>
          <cell r="CI430" t="str">
            <v/>
          </cell>
          <cell r="CK430" t="str">
            <v/>
          </cell>
          <cell r="CM430" t="str">
            <v/>
          </cell>
        </row>
        <row r="431">
          <cell r="A431" t="str">
            <v/>
          </cell>
          <cell r="D431" t="str">
            <v/>
          </cell>
          <cell r="F431" t="str">
            <v/>
          </cell>
          <cell r="G431" t="str">
            <v/>
          </cell>
          <cell r="I431" t="str">
            <v/>
          </cell>
          <cell r="J431" t="str">
            <v/>
          </cell>
          <cell r="L431" t="str">
            <v/>
          </cell>
          <cell r="M431" t="str">
            <v/>
          </cell>
          <cell r="O431" t="str">
            <v/>
          </cell>
          <cell r="P431" t="str">
            <v/>
          </cell>
          <cell r="R431" t="str">
            <v/>
          </cell>
          <cell r="S431" t="str">
            <v/>
          </cell>
          <cell r="U431" t="str">
            <v/>
          </cell>
          <cell r="V431" t="str">
            <v/>
          </cell>
          <cell r="X431" t="str">
            <v/>
          </cell>
          <cell r="Y431" t="str">
            <v/>
          </cell>
          <cell r="AA431" t="str">
            <v/>
          </cell>
          <cell r="AE431" t="str">
            <v/>
          </cell>
          <cell r="AG431" t="str">
            <v/>
          </cell>
          <cell r="AI431" t="str">
            <v/>
          </cell>
          <cell r="AK431" t="str">
            <v/>
          </cell>
          <cell r="AM431" t="str">
            <v/>
          </cell>
          <cell r="AO431" t="str">
            <v/>
          </cell>
          <cell r="AQ431" t="str">
            <v/>
          </cell>
          <cell r="AS431" t="str">
            <v/>
          </cell>
          <cell r="AU431" t="str">
            <v/>
          </cell>
          <cell r="AW431" t="str">
            <v/>
          </cell>
          <cell r="AY431" t="str">
            <v/>
          </cell>
          <cell r="BM431" t="str">
            <v/>
          </cell>
          <cell r="BO431" t="str">
            <v/>
          </cell>
          <cell r="BQ431" t="str">
            <v/>
          </cell>
          <cell r="BS431" t="str">
            <v/>
          </cell>
          <cell r="BU431" t="str">
            <v/>
          </cell>
          <cell r="BW431" t="str">
            <v/>
          </cell>
          <cell r="BY431" t="str">
            <v/>
          </cell>
          <cell r="CA431" t="str">
            <v/>
          </cell>
          <cell r="CC431" t="str">
            <v/>
          </cell>
          <cell r="CE431" t="str">
            <v/>
          </cell>
          <cell r="CG431" t="str">
            <v/>
          </cell>
          <cell r="CI431" t="str">
            <v/>
          </cell>
          <cell r="CK431" t="str">
            <v/>
          </cell>
          <cell r="CM431" t="str">
            <v/>
          </cell>
        </row>
        <row r="432">
          <cell r="A432" t="str">
            <v/>
          </cell>
          <cell r="D432" t="str">
            <v/>
          </cell>
          <cell r="F432" t="str">
            <v/>
          </cell>
          <cell r="G432" t="str">
            <v/>
          </cell>
          <cell r="I432" t="str">
            <v/>
          </cell>
          <cell r="J432" t="str">
            <v/>
          </cell>
          <cell r="L432" t="str">
            <v/>
          </cell>
          <cell r="M432" t="str">
            <v/>
          </cell>
          <cell r="O432" t="str">
            <v/>
          </cell>
          <cell r="P432" t="str">
            <v/>
          </cell>
          <cell r="R432" t="str">
            <v/>
          </cell>
          <cell r="S432" t="str">
            <v/>
          </cell>
          <cell r="U432" t="str">
            <v/>
          </cell>
          <cell r="V432" t="str">
            <v/>
          </cell>
          <cell r="X432" t="str">
            <v/>
          </cell>
          <cell r="Y432" t="str">
            <v/>
          </cell>
          <cell r="AA432" t="str">
            <v/>
          </cell>
          <cell r="AE432" t="str">
            <v/>
          </cell>
          <cell r="AG432" t="str">
            <v/>
          </cell>
          <cell r="AI432" t="str">
            <v/>
          </cell>
          <cell r="AK432" t="str">
            <v/>
          </cell>
          <cell r="AM432" t="str">
            <v/>
          </cell>
          <cell r="AO432" t="str">
            <v/>
          </cell>
          <cell r="AQ432" t="str">
            <v/>
          </cell>
          <cell r="AS432" t="str">
            <v/>
          </cell>
          <cell r="AU432" t="str">
            <v/>
          </cell>
          <cell r="AW432" t="str">
            <v/>
          </cell>
          <cell r="AY432" t="str">
            <v/>
          </cell>
          <cell r="BM432" t="str">
            <v/>
          </cell>
          <cell r="BO432" t="str">
            <v/>
          </cell>
          <cell r="BQ432" t="str">
            <v/>
          </cell>
          <cell r="BS432" t="str">
            <v/>
          </cell>
          <cell r="BU432" t="str">
            <v/>
          </cell>
          <cell r="BW432" t="str">
            <v/>
          </cell>
          <cell r="BY432" t="str">
            <v/>
          </cell>
          <cell r="CA432" t="str">
            <v/>
          </cell>
          <cell r="CC432" t="str">
            <v/>
          </cell>
          <cell r="CE432" t="str">
            <v/>
          </cell>
          <cell r="CG432" t="str">
            <v/>
          </cell>
          <cell r="CI432" t="str">
            <v/>
          </cell>
          <cell r="CK432" t="str">
            <v/>
          </cell>
          <cell r="CM432" t="str">
            <v/>
          </cell>
        </row>
        <row r="433">
          <cell r="A433" t="str">
            <v/>
          </cell>
          <cell r="D433" t="str">
            <v/>
          </cell>
          <cell r="F433" t="str">
            <v/>
          </cell>
          <cell r="G433" t="str">
            <v/>
          </cell>
          <cell r="I433" t="str">
            <v/>
          </cell>
          <cell r="J433" t="str">
            <v/>
          </cell>
          <cell r="L433" t="str">
            <v/>
          </cell>
          <cell r="M433" t="str">
            <v/>
          </cell>
          <cell r="O433" t="str">
            <v/>
          </cell>
          <cell r="P433" t="str">
            <v/>
          </cell>
          <cell r="R433" t="str">
            <v/>
          </cell>
          <cell r="S433" t="str">
            <v/>
          </cell>
          <cell r="U433" t="str">
            <v/>
          </cell>
          <cell r="V433" t="str">
            <v/>
          </cell>
          <cell r="X433" t="str">
            <v/>
          </cell>
          <cell r="Y433" t="str">
            <v/>
          </cell>
          <cell r="AA433" t="str">
            <v/>
          </cell>
          <cell r="AE433" t="str">
            <v/>
          </cell>
          <cell r="AG433" t="str">
            <v/>
          </cell>
          <cell r="AI433" t="str">
            <v/>
          </cell>
          <cell r="AK433" t="str">
            <v/>
          </cell>
          <cell r="AM433" t="str">
            <v/>
          </cell>
          <cell r="AO433" t="str">
            <v/>
          </cell>
          <cell r="AQ433" t="str">
            <v/>
          </cell>
          <cell r="AS433" t="str">
            <v/>
          </cell>
          <cell r="AU433" t="str">
            <v/>
          </cell>
          <cell r="AW433" t="str">
            <v/>
          </cell>
          <cell r="AY433" t="str">
            <v/>
          </cell>
          <cell r="BM433" t="str">
            <v/>
          </cell>
          <cell r="BO433" t="str">
            <v/>
          </cell>
          <cell r="BQ433" t="str">
            <v/>
          </cell>
          <cell r="BS433" t="str">
            <v/>
          </cell>
          <cell r="BU433" t="str">
            <v/>
          </cell>
          <cell r="BW433" t="str">
            <v/>
          </cell>
          <cell r="BY433" t="str">
            <v/>
          </cell>
          <cell r="CA433" t="str">
            <v/>
          </cell>
          <cell r="CC433" t="str">
            <v/>
          </cell>
          <cell r="CE433" t="str">
            <v/>
          </cell>
          <cell r="CG433" t="str">
            <v/>
          </cell>
          <cell r="CI433" t="str">
            <v/>
          </cell>
          <cell r="CK433" t="str">
            <v/>
          </cell>
          <cell r="CM433" t="str">
            <v/>
          </cell>
        </row>
        <row r="434">
          <cell r="A434" t="str">
            <v/>
          </cell>
          <cell r="D434" t="str">
            <v/>
          </cell>
          <cell r="F434" t="str">
            <v/>
          </cell>
          <cell r="G434" t="str">
            <v/>
          </cell>
          <cell r="I434" t="str">
            <v/>
          </cell>
          <cell r="J434" t="str">
            <v/>
          </cell>
          <cell r="L434" t="str">
            <v/>
          </cell>
          <cell r="M434" t="str">
            <v/>
          </cell>
          <cell r="O434" t="str">
            <v/>
          </cell>
          <cell r="P434" t="str">
            <v/>
          </cell>
          <cell r="R434" t="str">
            <v/>
          </cell>
          <cell r="S434" t="str">
            <v/>
          </cell>
          <cell r="U434" t="str">
            <v/>
          </cell>
          <cell r="V434" t="str">
            <v/>
          </cell>
          <cell r="X434" t="str">
            <v/>
          </cell>
          <cell r="Y434" t="str">
            <v/>
          </cell>
          <cell r="AA434" t="str">
            <v/>
          </cell>
          <cell r="AE434" t="str">
            <v/>
          </cell>
          <cell r="AG434" t="str">
            <v/>
          </cell>
          <cell r="AI434" t="str">
            <v/>
          </cell>
          <cell r="AK434" t="str">
            <v/>
          </cell>
          <cell r="AM434" t="str">
            <v/>
          </cell>
          <cell r="AO434" t="str">
            <v/>
          </cell>
          <cell r="AQ434" t="str">
            <v/>
          </cell>
          <cell r="AS434" t="str">
            <v/>
          </cell>
          <cell r="AU434" t="str">
            <v/>
          </cell>
          <cell r="AW434" t="str">
            <v/>
          </cell>
          <cell r="AY434" t="str">
            <v/>
          </cell>
          <cell r="BM434" t="str">
            <v/>
          </cell>
          <cell r="BO434" t="str">
            <v/>
          </cell>
          <cell r="BQ434" t="str">
            <v/>
          </cell>
          <cell r="BS434" t="str">
            <v/>
          </cell>
          <cell r="BU434" t="str">
            <v/>
          </cell>
          <cell r="BW434" t="str">
            <v/>
          </cell>
          <cell r="BY434" t="str">
            <v/>
          </cell>
          <cell r="CA434" t="str">
            <v/>
          </cell>
          <cell r="CC434" t="str">
            <v/>
          </cell>
          <cell r="CE434" t="str">
            <v/>
          </cell>
          <cell r="CG434" t="str">
            <v/>
          </cell>
          <cell r="CI434" t="str">
            <v/>
          </cell>
          <cell r="CK434" t="str">
            <v/>
          </cell>
          <cell r="CM434" t="str">
            <v/>
          </cell>
        </row>
        <row r="435">
          <cell r="A435" t="str">
            <v/>
          </cell>
          <cell r="D435" t="str">
            <v/>
          </cell>
          <cell r="F435" t="str">
            <v/>
          </cell>
          <cell r="G435" t="str">
            <v/>
          </cell>
          <cell r="I435" t="str">
            <v/>
          </cell>
          <cell r="J435" t="str">
            <v/>
          </cell>
          <cell r="L435" t="str">
            <v/>
          </cell>
          <cell r="M435" t="str">
            <v/>
          </cell>
          <cell r="O435" t="str">
            <v/>
          </cell>
          <cell r="P435" t="str">
            <v/>
          </cell>
          <cell r="R435" t="str">
            <v/>
          </cell>
          <cell r="S435" t="str">
            <v/>
          </cell>
          <cell r="U435" t="str">
            <v/>
          </cell>
          <cell r="V435" t="str">
            <v/>
          </cell>
          <cell r="X435" t="str">
            <v/>
          </cell>
          <cell r="Y435" t="str">
            <v/>
          </cell>
          <cell r="AA435" t="str">
            <v/>
          </cell>
          <cell r="AE435" t="str">
            <v/>
          </cell>
          <cell r="AG435" t="str">
            <v/>
          </cell>
          <cell r="AI435" t="str">
            <v/>
          </cell>
          <cell r="AK435" t="str">
            <v/>
          </cell>
          <cell r="AM435" t="str">
            <v/>
          </cell>
          <cell r="AO435" t="str">
            <v/>
          </cell>
          <cell r="AQ435" t="str">
            <v/>
          </cell>
          <cell r="AS435" t="str">
            <v/>
          </cell>
          <cell r="AU435" t="str">
            <v/>
          </cell>
          <cell r="AW435" t="str">
            <v/>
          </cell>
          <cell r="AY435" t="str">
            <v/>
          </cell>
          <cell r="BM435" t="str">
            <v/>
          </cell>
          <cell r="BO435" t="str">
            <v/>
          </cell>
          <cell r="BQ435" t="str">
            <v/>
          </cell>
          <cell r="BS435" t="str">
            <v/>
          </cell>
          <cell r="BU435" t="str">
            <v/>
          </cell>
          <cell r="BW435" t="str">
            <v/>
          </cell>
          <cell r="BY435" t="str">
            <v/>
          </cell>
          <cell r="CA435" t="str">
            <v/>
          </cell>
          <cell r="CC435" t="str">
            <v/>
          </cell>
          <cell r="CE435" t="str">
            <v/>
          </cell>
          <cell r="CG435" t="str">
            <v/>
          </cell>
          <cell r="CI435" t="str">
            <v/>
          </cell>
          <cell r="CK435" t="str">
            <v/>
          </cell>
          <cell r="CM435" t="str">
            <v/>
          </cell>
        </row>
        <row r="436">
          <cell r="A436" t="str">
            <v/>
          </cell>
          <cell r="D436" t="str">
            <v/>
          </cell>
          <cell r="F436" t="str">
            <v/>
          </cell>
          <cell r="G436" t="str">
            <v/>
          </cell>
          <cell r="I436" t="str">
            <v/>
          </cell>
          <cell r="J436" t="str">
            <v/>
          </cell>
          <cell r="L436" t="str">
            <v/>
          </cell>
          <cell r="M436" t="str">
            <v/>
          </cell>
          <cell r="O436" t="str">
            <v/>
          </cell>
          <cell r="P436" t="str">
            <v/>
          </cell>
          <cell r="R436" t="str">
            <v/>
          </cell>
          <cell r="S436" t="str">
            <v/>
          </cell>
          <cell r="U436" t="str">
            <v/>
          </cell>
          <cell r="V436" t="str">
            <v/>
          </cell>
          <cell r="X436" t="str">
            <v/>
          </cell>
          <cell r="Y436" t="str">
            <v/>
          </cell>
          <cell r="AA436" t="str">
            <v/>
          </cell>
          <cell r="AE436" t="str">
            <v/>
          </cell>
          <cell r="AG436" t="str">
            <v/>
          </cell>
          <cell r="AI436" t="str">
            <v/>
          </cell>
          <cell r="AK436" t="str">
            <v/>
          </cell>
          <cell r="AM436" t="str">
            <v/>
          </cell>
          <cell r="AO436" t="str">
            <v/>
          </cell>
          <cell r="AQ436" t="str">
            <v/>
          </cell>
          <cell r="AS436" t="str">
            <v/>
          </cell>
          <cell r="AU436" t="str">
            <v/>
          </cell>
          <cell r="AW436" t="str">
            <v/>
          </cell>
          <cell r="AY436" t="str">
            <v/>
          </cell>
          <cell r="BM436" t="str">
            <v/>
          </cell>
          <cell r="BO436" t="str">
            <v/>
          </cell>
          <cell r="BQ436" t="str">
            <v/>
          </cell>
          <cell r="BS436" t="str">
            <v/>
          </cell>
          <cell r="BU436" t="str">
            <v/>
          </cell>
          <cell r="BW436" t="str">
            <v/>
          </cell>
          <cell r="BY436" t="str">
            <v/>
          </cell>
          <cell r="CA436" t="str">
            <v/>
          </cell>
          <cell r="CC436" t="str">
            <v/>
          </cell>
          <cell r="CE436" t="str">
            <v/>
          </cell>
          <cell r="CG436" t="str">
            <v/>
          </cell>
          <cell r="CI436" t="str">
            <v/>
          </cell>
          <cell r="CK436" t="str">
            <v/>
          </cell>
          <cell r="CM436" t="str">
            <v/>
          </cell>
        </row>
        <row r="437">
          <cell r="A437" t="str">
            <v/>
          </cell>
          <cell r="D437" t="str">
            <v/>
          </cell>
          <cell r="F437" t="str">
            <v/>
          </cell>
          <cell r="G437" t="str">
            <v/>
          </cell>
          <cell r="I437" t="str">
            <v/>
          </cell>
          <cell r="J437" t="str">
            <v/>
          </cell>
          <cell r="L437" t="str">
            <v/>
          </cell>
          <cell r="M437" t="str">
            <v/>
          </cell>
          <cell r="O437" t="str">
            <v/>
          </cell>
          <cell r="P437" t="str">
            <v/>
          </cell>
          <cell r="R437" t="str">
            <v/>
          </cell>
          <cell r="S437" t="str">
            <v/>
          </cell>
          <cell r="U437" t="str">
            <v/>
          </cell>
          <cell r="V437" t="str">
            <v/>
          </cell>
          <cell r="X437" t="str">
            <v/>
          </cell>
          <cell r="Y437" t="str">
            <v/>
          </cell>
          <cell r="AA437" t="str">
            <v/>
          </cell>
          <cell r="AE437" t="str">
            <v/>
          </cell>
          <cell r="AG437" t="str">
            <v/>
          </cell>
          <cell r="AI437" t="str">
            <v/>
          </cell>
          <cell r="AK437" t="str">
            <v/>
          </cell>
          <cell r="AM437" t="str">
            <v/>
          </cell>
          <cell r="AO437" t="str">
            <v/>
          </cell>
          <cell r="AQ437" t="str">
            <v/>
          </cell>
          <cell r="AS437" t="str">
            <v/>
          </cell>
          <cell r="AU437" t="str">
            <v/>
          </cell>
          <cell r="AW437" t="str">
            <v/>
          </cell>
          <cell r="AY437" t="str">
            <v/>
          </cell>
          <cell r="BM437" t="str">
            <v/>
          </cell>
          <cell r="BO437" t="str">
            <v/>
          </cell>
          <cell r="BQ437" t="str">
            <v/>
          </cell>
          <cell r="BS437" t="str">
            <v/>
          </cell>
          <cell r="BU437" t="str">
            <v/>
          </cell>
          <cell r="BW437" t="str">
            <v/>
          </cell>
          <cell r="BY437" t="str">
            <v/>
          </cell>
          <cell r="CA437" t="str">
            <v/>
          </cell>
          <cell r="CC437" t="str">
            <v/>
          </cell>
          <cell r="CE437" t="str">
            <v/>
          </cell>
          <cell r="CG437" t="str">
            <v/>
          </cell>
          <cell r="CI437" t="str">
            <v/>
          </cell>
          <cell r="CK437" t="str">
            <v/>
          </cell>
          <cell r="CM437" t="str">
            <v/>
          </cell>
        </row>
        <row r="438">
          <cell r="A438" t="str">
            <v/>
          </cell>
          <cell r="D438" t="str">
            <v/>
          </cell>
          <cell r="F438" t="str">
            <v/>
          </cell>
          <cell r="G438" t="str">
            <v/>
          </cell>
          <cell r="I438" t="str">
            <v/>
          </cell>
          <cell r="J438" t="str">
            <v/>
          </cell>
          <cell r="L438" t="str">
            <v/>
          </cell>
          <cell r="M438" t="str">
            <v/>
          </cell>
          <cell r="O438" t="str">
            <v/>
          </cell>
          <cell r="P438" t="str">
            <v/>
          </cell>
          <cell r="R438" t="str">
            <v/>
          </cell>
          <cell r="S438" t="str">
            <v/>
          </cell>
          <cell r="U438" t="str">
            <v/>
          </cell>
          <cell r="V438" t="str">
            <v/>
          </cell>
          <cell r="X438" t="str">
            <v/>
          </cell>
          <cell r="Y438" t="str">
            <v/>
          </cell>
          <cell r="AA438" t="str">
            <v/>
          </cell>
          <cell r="AE438" t="str">
            <v/>
          </cell>
          <cell r="AG438" t="str">
            <v/>
          </cell>
          <cell r="AI438" t="str">
            <v/>
          </cell>
          <cell r="AK438" t="str">
            <v/>
          </cell>
          <cell r="AM438" t="str">
            <v/>
          </cell>
          <cell r="AO438" t="str">
            <v/>
          </cell>
          <cell r="AQ438" t="str">
            <v/>
          </cell>
          <cell r="AS438" t="str">
            <v/>
          </cell>
          <cell r="AU438" t="str">
            <v/>
          </cell>
          <cell r="AW438" t="str">
            <v/>
          </cell>
          <cell r="AY438" t="str">
            <v/>
          </cell>
          <cell r="BM438" t="str">
            <v/>
          </cell>
          <cell r="BO438" t="str">
            <v/>
          </cell>
          <cell r="BQ438" t="str">
            <v/>
          </cell>
          <cell r="BS438" t="str">
            <v/>
          </cell>
          <cell r="BU438" t="str">
            <v/>
          </cell>
          <cell r="BW438" t="str">
            <v/>
          </cell>
          <cell r="BY438" t="str">
            <v/>
          </cell>
          <cell r="CA438" t="str">
            <v/>
          </cell>
          <cell r="CC438" t="str">
            <v/>
          </cell>
          <cell r="CE438" t="str">
            <v/>
          </cell>
          <cell r="CG438" t="str">
            <v/>
          </cell>
          <cell r="CI438" t="str">
            <v/>
          </cell>
          <cell r="CK438" t="str">
            <v/>
          </cell>
          <cell r="CM438" t="str">
            <v/>
          </cell>
        </row>
        <row r="439">
          <cell r="A439" t="str">
            <v/>
          </cell>
          <cell r="D439" t="str">
            <v/>
          </cell>
          <cell r="F439" t="str">
            <v/>
          </cell>
          <cell r="G439" t="str">
            <v/>
          </cell>
          <cell r="I439" t="str">
            <v/>
          </cell>
          <cell r="J439" t="str">
            <v/>
          </cell>
          <cell r="L439" t="str">
            <v/>
          </cell>
          <cell r="M439" t="str">
            <v/>
          </cell>
          <cell r="O439" t="str">
            <v/>
          </cell>
          <cell r="P439" t="str">
            <v/>
          </cell>
          <cell r="R439" t="str">
            <v/>
          </cell>
          <cell r="S439" t="str">
            <v/>
          </cell>
          <cell r="U439" t="str">
            <v/>
          </cell>
          <cell r="V439" t="str">
            <v/>
          </cell>
          <cell r="X439" t="str">
            <v/>
          </cell>
          <cell r="Y439" t="str">
            <v/>
          </cell>
          <cell r="AA439" t="str">
            <v/>
          </cell>
          <cell r="AE439" t="str">
            <v/>
          </cell>
          <cell r="AG439" t="str">
            <v/>
          </cell>
          <cell r="AI439" t="str">
            <v/>
          </cell>
          <cell r="AK439" t="str">
            <v/>
          </cell>
          <cell r="AM439" t="str">
            <v/>
          </cell>
          <cell r="AO439" t="str">
            <v/>
          </cell>
          <cell r="AQ439" t="str">
            <v/>
          </cell>
          <cell r="AS439" t="str">
            <v/>
          </cell>
          <cell r="AU439" t="str">
            <v/>
          </cell>
          <cell r="AW439" t="str">
            <v/>
          </cell>
          <cell r="AY439" t="str">
            <v/>
          </cell>
          <cell r="BM439" t="str">
            <v/>
          </cell>
          <cell r="BO439" t="str">
            <v/>
          </cell>
          <cell r="BQ439" t="str">
            <v/>
          </cell>
          <cell r="BS439" t="str">
            <v/>
          </cell>
          <cell r="BU439" t="str">
            <v/>
          </cell>
          <cell r="BW439" t="str">
            <v/>
          </cell>
          <cell r="BY439" t="str">
            <v/>
          </cell>
          <cell r="CA439" t="str">
            <v/>
          </cell>
          <cell r="CC439" t="str">
            <v/>
          </cell>
          <cell r="CE439" t="str">
            <v/>
          </cell>
          <cell r="CG439" t="str">
            <v/>
          </cell>
          <cell r="CI439" t="str">
            <v/>
          </cell>
          <cell r="CK439" t="str">
            <v/>
          </cell>
          <cell r="CM439" t="str">
            <v/>
          </cell>
        </row>
        <row r="440">
          <cell r="A440" t="str">
            <v/>
          </cell>
          <cell r="D440" t="str">
            <v/>
          </cell>
          <cell r="F440" t="str">
            <v/>
          </cell>
          <cell r="G440" t="str">
            <v/>
          </cell>
          <cell r="I440" t="str">
            <v/>
          </cell>
          <cell r="J440" t="str">
            <v/>
          </cell>
          <cell r="L440" t="str">
            <v/>
          </cell>
          <cell r="M440" t="str">
            <v/>
          </cell>
          <cell r="O440" t="str">
            <v/>
          </cell>
          <cell r="P440" t="str">
            <v/>
          </cell>
          <cell r="R440" t="str">
            <v/>
          </cell>
          <cell r="S440" t="str">
            <v/>
          </cell>
          <cell r="U440" t="str">
            <v/>
          </cell>
          <cell r="V440" t="str">
            <v/>
          </cell>
          <cell r="X440" t="str">
            <v/>
          </cell>
          <cell r="Y440" t="str">
            <v/>
          </cell>
          <cell r="AA440" t="str">
            <v/>
          </cell>
          <cell r="AE440" t="str">
            <v/>
          </cell>
          <cell r="AG440" t="str">
            <v/>
          </cell>
          <cell r="AI440" t="str">
            <v/>
          </cell>
          <cell r="AK440" t="str">
            <v/>
          </cell>
          <cell r="AM440" t="str">
            <v/>
          </cell>
          <cell r="AO440" t="str">
            <v/>
          </cell>
          <cell r="AQ440" t="str">
            <v/>
          </cell>
          <cell r="AS440" t="str">
            <v/>
          </cell>
          <cell r="AU440" t="str">
            <v/>
          </cell>
          <cell r="AW440" t="str">
            <v/>
          </cell>
          <cell r="AY440" t="str">
            <v/>
          </cell>
          <cell r="BM440" t="str">
            <v/>
          </cell>
          <cell r="BO440" t="str">
            <v/>
          </cell>
          <cell r="BQ440" t="str">
            <v/>
          </cell>
          <cell r="BS440" t="str">
            <v/>
          </cell>
          <cell r="BU440" t="str">
            <v/>
          </cell>
          <cell r="BW440" t="str">
            <v/>
          </cell>
          <cell r="BY440" t="str">
            <v/>
          </cell>
          <cell r="CA440" t="str">
            <v/>
          </cell>
          <cell r="CC440" t="str">
            <v/>
          </cell>
          <cell r="CE440" t="str">
            <v/>
          </cell>
          <cell r="CG440" t="str">
            <v/>
          </cell>
          <cell r="CI440" t="str">
            <v/>
          </cell>
          <cell r="CK440" t="str">
            <v/>
          </cell>
          <cell r="CM440" t="str">
            <v/>
          </cell>
        </row>
        <row r="441">
          <cell r="A441" t="str">
            <v/>
          </cell>
          <cell r="D441" t="str">
            <v/>
          </cell>
          <cell r="F441" t="str">
            <v/>
          </cell>
          <cell r="G441" t="str">
            <v/>
          </cell>
          <cell r="I441" t="str">
            <v/>
          </cell>
          <cell r="J441" t="str">
            <v/>
          </cell>
          <cell r="L441" t="str">
            <v/>
          </cell>
          <cell r="M441" t="str">
            <v/>
          </cell>
          <cell r="O441" t="str">
            <v/>
          </cell>
          <cell r="P441" t="str">
            <v/>
          </cell>
          <cell r="R441" t="str">
            <v/>
          </cell>
          <cell r="S441" t="str">
            <v/>
          </cell>
          <cell r="U441" t="str">
            <v/>
          </cell>
          <cell r="V441" t="str">
            <v/>
          </cell>
          <cell r="X441" t="str">
            <v/>
          </cell>
          <cell r="Y441" t="str">
            <v/>
          </cell>
          <cell r="AA441" t="str">
            <v/>
          </cell>
          <cell r="AE441" t="str">
            <v/>
          </cell>
          <cell r="AG441" t="str">
            <v/>
          </cell>
          <cell r="AI441" t="str">
            <v/>
          </cell>
          <cell r="AK441" t="str">
            <v/>
          </cell>
          <cell r="AM441" t="str">
            <v/>
          </cell>
          <cell r="AO441" t="str">
            <v/>
          </cell>
          <cell r="AQ441" t="str">
            <v/>
          </cell>
          <cell r="AS441" t="str">
            <v/>
          </cell>
          <cell r="AU441" t="str">
            <v/>
          </cell>
          <cell r="AW441" t="str">
            <v/>
          </cell>
          <cell r="AY441" t="str">
            <v/>
          </cell>
          <cell r="BM441" t="str">
            <v/>
          </cell>
          <cell r="BO441" t="str">
            <v/>
          </cell>
          <cell r="BQ441" t="str">
            <v/>
          </cell>
          <cell r="BS441" t="str">
            <v/>
          </cell>
          <cell r="BU441" t="str">
            <v/>
          </cell>
          <cell r="BW441" t="str">
            <v/>
          </cell>
          <cell r="BY441" t="str">
            <v/>
          </cell>
          <cell r="CA441" t="str">
            <v/>
          </cell>
          <cell r="CC441" t="str">
            <v/>
          </cell>
          <cell r="CE441" t="str">
            <v/>
          </cell>
          <cell r="CG441" t="str">
            <v/>
          </cell>
          <cell r="CI441" t="str">
            <v/>
          </cell>
          <cell r="CK441" t="str">
            <v/>
          </cell>
          <cell r="CM441" t="str">
            <v/>
          </cell>
        </row>
        <row r="442">
          <cell r="A442" t="str">
            <v/>
          </cell>
          <cell r="D442" t="str">
            <v/>
          </cell>
          <cell r="F442" t="str">
            <v/>
          </cell>
          <cell r="G442" t="str">
            <v/>
          </cell>
          <cell r="I442" t="str">
            <v/>
          </cell>
          <cell r="J442" t="str">
            <v/>
          </cell>
          <cell r="L442" t="str">
            <v/>
          </cell>
          <cell r="M442" t="str">
            <v/>
          </cell>
          <cell r="O442" t="str">
            <v/>
          </cell>
          <cell r="P442" t="str">
            <v/>
          </cell>
          <cell r="R442" t="str">
            <v/>
          </cell>
          <cell r="S442" t="str">
            <v/>
          </cell>
          <cell r="U442" t="str">
            <v/>
          </cell>
          <cell r="V442" t="str">
            <v/>
          </cell>
          <cell r="X442" t="str">
            <v/>
          </cell>
          <cell r="Y442" t="str">
            <v/>
          </cell>
          <cell r="AA442" t="str">
            <v/>
          </cell>
          <cell r="AE442" t="str">
            <v/>
          </cell>
          <cell r="AG442" t="str">
            <v/>
          </cell>
          <cell r="AI442" t="str">
            <v/>
          </cell>
          <cell r="AK442" t="str">
            <v/>
          </cell>
          <cell r="AM442" t="str">
            <v/>
          </cell>
          <cell r="AO442" t="str">
            <v/>
          </cell>
          <cell r="AQ442" t="str">
            <v/>
          </cell>
          <cell r="AS442" t="str">
            <v/>
          </cell>
          <cell r="AU442" t="str">
            <v/>
          </cell>
          <cell r="AW442" t="str">
            <v/>
          </cell>
          <cell r="AY442" t="str">
            <v/>
          </cell>
          <cell r="BM442" t="str">
            <v/>
          </cell>
          <cell r="BO442" t="str">
            <v/>
          </cell>
          <cell r="BQ442" t="str">
            <v/>
          </cell>
          <cell r="BS442" t="str">
            <v/>
          </cell>
          <cell r="BU442" t="str">
            <v/>
          </cell>
          <cell r="BW442" t="str">
            <v/>
          </cell>
          <cell r="BY442" t="str">
            <v/>
          </cell>
          <cell r="CA442" t="str">
            <v/>
          </cell>
          <cell r="CC442" t="str">
            <v/>
          </cell>
          <cell r="CE442" t="str">
            <v/>
          </cell>
          <cell r="CG442" t="str">
            <v/>
          </cell>
          <cell r="CI442" t="str">
            <v/>
          </cell>
          <cell r="CK442" t="str">
            <v/>
          </cell>
          <cell r="CM442" t="str">
            <v/>
          </cell>
        </row>
        <row r="443">
          <cell r="A443" t="str">
            <v/>
          </cell>
          <cell r="D443" t="str">
            <v/>
          </cell>
          <cell r="F443" t="str">
            <v/>
          </cell>
          <cell r="G443" t="str">
            <v/>
          </cell>
          <cell r="I443" t="str">
            <v/>
          </cell>
          <cell r="J443" t="str">
            <v/>
          </cell>
          <cell r="L443" t="str">
            <v/>
          </cell>
          <cell r="M443" t="str">
            <v/>
          </cell>
          <cell r="O443" t="str">
            <v/>
          </cell>
          <cell r="P443" t="str">
            <v/>
          </cell>
          <cell r="R443" t="str">
            <v/>
          </cell>
          <cell r="S443" t="str">
            <v/>
          </cell>
          <cell r="U443" t="str">
            <v/>
          </cell>
          <cell r="V443" t="str">
            <v/>
          </cell>
          <cell r="X443" t="str">
            <v/>
          </cell>
          <cell r="Y443" t="str">
            <v/>
          </cell>
          <cell r="AA443" t="str">
            <v/>
          </cell>
          <cell r="AE443" t="str">
            <v/>
          </cell>
          <cell r="AG443" t="str">
            <v/>
          </cell>
          <cell r="AI443" t="str">
            <v/>
          </cell>
          <cell r="AK443" t="str">
            <v/>
          </cell>
          <cell r="AM443" t="str">
            <v/>
          </cell>
          <cell r="AO443" t="str">
            <v/>
          </cell>
          <cell r="AQ443" t="str">
            <v/>
          </cell>
          <cell r="AS443" t="str">
            <v/>
          </cell>
          <cell r="AU443" t="str">
            <v/>
          </cell>
          <cell r="AW443" t="str">
            <v/>
          </cell>
          <cell r="AY443" t="str">
            <v/>
          </cell>
          <cell r="BM443" t="str">
            <v/>
          </cell>
          <cell r="BO443" t="str">
            <v/>
          </cell>
          <cell r="BQ443" t="str">
            <v/>
          </cell>
          <cell r="BS443" t="str">
            <v/>
          </cell>
          <cell r="BU443" t="str">
            <v/>
          </cell>
          <cell r="BW443" t="str">
            <v/>
          </cell>
          <cell r="BY443" t="str">
            <v/>
          </cell>
          <cell r="CA443" t="str">
            <v/>
          </cell>
          <cell r="CC443" t="str">
            <v/>
          </cell>
          <cell r="CE443" t="str">
            <v/>
          </cell>
          <cell r="CG443" t="str">
            <v/>
          </cell>
          <cell r="CI443" t="str">
            <v/>
          </cell>
          <cell r="CK443" t="str">
            <v/>
          </cell>
          <cell r="CM443" t="str">
            <v/>
          </cell>
        </row>
        <row r="444">
          <cell r="A444" t="str">
            <v/>
          </cell>
          <cell r="D444" t="str">
            <v/>
          </cell>
          <cell r="F444" t="str">
            <v/>
          </cell>
          <cell r="G444" t="str">
            <v/>
          </cell>
          <cell r="I444" t="str">
            <v/>
          </cell>
          <cell r="J444" t="str">
            <v/>
          </cell>
          <cell r="L444" t="str">
            <v/>
          </cell>
          <cell r="M444" t="str">
            <v/>
          </cell>
          <cell r="O444" t="str">
            <v/>
          </cell>
          <cell r="P444" t="str">
            <v/>
          </cell>
          <cell r="R444" t="str">
            <v/>
          </cell>
          <cell r="S444" t="str">
            <v/>
          </cell>
          <cell r="U444" t="str">
            <v/>
          </cell>
          <cell r="V444" t="str">
            <v/>
          </cell>
          <cell r="X444" t="str">
            <v/>
          </cell>
          <cell r="Y444" t="str">
            <v/>
          </cell>
          <cell r="AA444" t="str">
            <v/>
          </cell>
          <cell r="AE444" t="str">
            <v/>
          </cell>
          <cell r="AG444" t="str">
            <v/>
          </cell>
          <cell r="AI444" t="str">
            <v/>
          </cell>
          <cell r="AK444" t="str">
            <v/>
          </cell>
          <cell r="AM444" t="str">
            <v/>
          </cell>
          <cell r="AO444" t="str">
            <v/>
          </cell>
          <cell r="AQ444" t="str">
            <v/>
          </cell>
          <cell r="AS444" t="str">
            <v/>
          </cell>
          <cell r="AU444" t="str">
            <v/>
          </cell>
          <cell r="AW444" t="str">
            <v/>
          </cell>
          <cell r="AY444" t="str">
            <v/>
          </cell>
          <cell r="BM444" t="str">
            <v/>
          </cell>
          <cell r="BO444" t="str">
            <v/>
          </cell>
          <cell r="BQ444" t="str">
            <v/>
          </cell>
          <cell r="BS444" t="str">
            <v/>
          </cell>
          <cell r="BU444" t="str">
            <v/>
          </cell>
          <cell r="BW444" t="str">
            <v/>
          </cell>
          <cell r="BY444" t="str">
            <v/>
          </cell>
          <cell r="CA444" t="str">
            <v/>
          </cell>
          <cell r="CC444" t="str">
            <v/>
          </cell>
          <cell r="CE444" t="str">
            <v/>
          </cell>
          <cell r="CG444" t="str">
            <v/>
          </cell>
          <cell r="CI444" t="str">
            <v/>
          </cell>
          <cell r="CK444" t="str">
            <v/>
          </cell>
          <cell r="CM444" t="str">
            <v/>
          </cell>
        </row>
        <row r="445">
          <cell r="A445" t="str">
            <v/>
          </cell>
          <cell r="D445" t="str">
            <v/>
          </cell>
          <cell r="F445" t="str">
            <v/>
          </cell>
          <cell r="G445" t="str">
            <v/>
          </cell>
          <cell r="I445" t="str">
            <v/>
          </cell>
          <cell r="J445" t="str">
            <v/>
          </cell>
          <cell r="L445" t="str">
            <v/>
          </cell>
          <cell r="M445" t="str">
            <v/>
          </cell>
          <cell r="O445" t="str">
            <v/>
          </cell>
          <cell r="P445" t="str">
            <v/>
          </cell>
          <cell r="R445" t="str">
            <v/>
          </cell>
          <cell r="S445" t="str">
            <v/>
          </cell>
          <cell r="U445" t="str">
            <v/>
          </cell>
          <cell r="V445" t="str">
            <v/>
          </cell>
          <cell r="X445" t="str">
            <v/>
          </cell>
          <cell r="Y445" t="str">
            <v/>
          </cell>
          <cell r="AA445" t="str">
            <v/>
          </cell>
          <cell r="AE445" t="str">
            <v/>
          </cell>
          <cell r="AG445" t="str">
            <v/>
          </cell>
          <cell r="AI445" t="str">
            <v/>
          </cell>
          <cell r="AK445" t="str">
            <v/>
          </cell>
          <cell r="AM445" t="str">
            <v/>
          </cell>
          <cell r="AO445" t="str">
            <v/>
          </cell>
          <cell r="AQ445" t="str">
            <v/>
          </cell>
          <cell r="AS445" t="str">
            <v/>
          </cell>
          <cell r="AU445" t="str">
            <v/>
          </cell>
          <cell r="AW445" t="str">
            <v/>
          </cell>
          <cell r="AY445" t="str">
            <v/>
          </cell>
          <cell r="BM445" t="str">
            <v/>
          </cell>
          <cell r="BO445" t="str">
            <v/>
          </cell>
          <cell r="BQ445" t="str">
            <v/>
          </cell>
          <cell r="BS445" t="str">
            <v/>
          </cell>
          <cell r="BU445" t="str">
            <v/>
          </cell>
          <cell r="BW445" t="str">
            <v/>
          </cell>
          <cell r="BY445" t="str">
            <v/>
          </cell>
          <cell r="CA445" t="str">
            <v/>
          </cell>
          <cell r="CC445" t="str">
            <v/>
          </cell>
          <cell r="CE445" t="str">
            <v/>
          </cell>
          <cell r="CG445" t="str">
            <v/>
          </cell>
          <cell r="CI445" t="str">
            <v/>
          </cell>
          <cell r="CK445" t="str">
            <v/>
          </cell>
          <cell r="CM445" t="str">
            <v/>
          </cell>
        </row>
        <row r="446">
          <cell r="A446" t="str">
            <v/>
          </cell>
          <cell r="D446" t="str">
            <v/>
          </cell>
          <cell r="F446" t="str">
            <v/>
          </cell>
          <cell r="G446" t="str">
            <v/>
          </cell>
          <cell r="I446" t="str">
            <v/>
          </cell>
          <cell r="J446" t="str">
            <v/>
          </cell>
          <cell r="L446" t="str">
            <v/>
          </cell>
          <cell r="M446" t="str">
            <v/>
          </cell>
          <cell r="O446" t="str">
            <v/>
          </cell>
          <cell r="P446" t="str">
            <v/>
          </cell>
          <cell r="R446" t="str">
            <v/>
          </cell>
          <cell r="S446" t="str">
            <v/>
          </cell>
          <cell r="U446" t="str">
            <v/>
          </cell>
          <cell r="V446" t="str">
            <v/>
          </cell>
          <cell r="X446" t="str">
            <v/>
          </cell>
          <cell r="Y446" t="str">
            <v/>
          </cell>
          <cell r="AA446" t="str">
            <v/>
          </cell>
          <cell r="AE446" t="str">
            <v/>
          </cell>
          <cell r="AG446" t="str">
            <v/>
          </cell>
          <cell r="AI446" t="str">
            <v/>
          </cell>
          <cell r="AK446" t="str">
            <v/>
          </cell>
          <cell r="AM446" t="str">
            <v/>
          </cell>
          <cell r="AO446" t="str">
            <v/>
          </cell>
          <cell r="AQ446" t="str">
            <v/>
          </cell>
          <cell r="AS446" t="str">
            <v/>
          </cell>
          <cell r="AU446" t="str">
            <v/>
          </cell>
          <cell r="AW446" t="str">
            <v/>
          </cell>
          <cell r="AY446" t="str">
            <v/>
          </cell>
          <cell r="BM446" t="str">
            <v/>
          </cell>
          <cell r="BO446" t="str">
            <v/>
          </cell>
          <cell r="BQ446" t="str">
            <v/>
          </cell>
          <cell r="BS446" t="str">
            <v/>
          </cell>
          <cell r="BU446" t="str">
            <v/>
          </cell>
          <cell r="BW446" t="str">
            <v/>
          </cell>
          <cell r="BY446" t="str">
            <v/>
          </cell>
          <cell r="CA446" t="str">
            <v/>
          </cell>
          <cell r="CC446" t="str">
            <v/>
          </cell>
          <cell r="CE446" t="str">
            <v/>
          </cell>
          <cell r="CG446" t="str">
            <v/>
          </cell>
          <cell r="CI446" t="str">
            <v/>
          </cell>
          <cell r="CK446" t="str">
            <v/>
          </cell>
          <cell r="CM446" t="str">
            <v/>
          </cell>
        </row>
        <row r="447">
          <cell r="A447" t="str">
            <v/>
          </cell>
          <cell r="D447" t="str">
            <v/>
          </cell>
          <cell r="F447" t="str">
            <v/>
          </cell>
          <cell r="G447" t="str">
            <v/>
          </cell>
          <cell r="I447" t="str">
            <v/>
          </cell>
          <cell r="J447" t="str">
            <v/>
          </cell>
          <cell r="L447" t="str">
            <v/>
          </cell>
          <cell r="M447" t="str">
            <v/>
          </cell>
          <cell r="O447" t="str">
            <v/>
          </cell>
          <cell r="P447" t="str">
            <v/>
          </cell>
          <cell r="R447" t="str">
            <v/>
          </cell>
          <cell r="S447" t="str">
            <v/>
          </cell>
          <cell r="U447" t="str">
            <v/>
          </cell>
          <cell r="V447" t="str">
            <v/>
          </cell>
          <cell r="X447" t="str">
            <v/>
          </cell>
          <cell r="Y447" t="str">
            <v/>
          </cell>
          <cell r="AA447" t="str">
            <v/>
          </cell>
          <cell r="AE447" t="str">
            <v/>
          </cell>
          <cell r="AG447" t="str">
            <v/>
          </cell>
          <cell r="AI447" t="str">
            <v/>
          </cell>
          <cell r="AK447" t="str">
            <v/>
          </cell>
          <cell r="AM447" t="str">
            <v/>
          </cell>
          <cell r="AO447" t="str">
            <v/>
          </cell>
          <cell r="AQ447" t="str">
            <v/>
          </cell>
          <cell r="AS447" t="str">
            <v/>
          </cell>
          <cell r="AU447" t="str">
            <v/>
          </cell>
          <cell r="AW447" t="str">
            <v/>
          </cell>
          <cell r="AY447" t="str">
            <v/>
          </cell>
          <cell r="BM447" t="str">
            <v/>
          </cell>
          <cell r="BO447" t="str">
            <v/>
          </cell>
          <cell r="BQ447" t="str">
            <v/>
          </cell>
          <cell r="BS447" t="str">
            <v/>
          </cell>
          <cell r="BU447" t="str">
            <v/>
          </cell>
          <cell r="BW447" t="str">
            <v/>
          </cell>
          <cell r="BY447" t="str">
            <v/>
          </cell>
          <cell r="CA447" t="str">
            <v/>
          </cell>
          <cell r="CC447" t="str">
            <v/>
          </cell>
          <cell r="CE447" t="str">
            <v/>
          </cell>
          <cell r="CG447" t="str">
            <v/>
          </cell>
          <cell r="CI447" t="str">
            <v/>
          </cell>
          <cell r="CK447" t="str">
            <v/>
          </cell>
          <cell r="CM447" t="str">
            <v/>
          </cell>
        </row>
        <row r="448">
          <cell r="A448" t="str">
            <v/>
          </cell>
          <cell r="D448" t="str">
            <v/>
          </cell>
          <cell r="F448" t="str">
            <v/>
          </cell>
          <cell r="G448" t="str">
            <v/>
          </cell>
          <cell r="I448" t="str">
            <v/>
          </cell>
          <cell r="J448" t="str">
            <v/>
          </cell>
          <cell r="L448" t="str">
            <v/>
          </cell>
          <cell r="M448" t="str">
            <v/>
          </cell>
          <cell r="O448" t="str">
            <v/>
          </cell>
          <cell r="P448" t="str">
            <v/>
          </cell>
          <cell r="R448" t="str">
            <v/>
          </cell>
          <cell r="S448" t="str">
            <v/>
          </cell>
          <cell r="U448" t="str">
            <v/>
          </cell>
          <cell r="V448" t="str">
            <v/>
          </cell>
          <cell r="X448" t="str">
            <v/>
          </cell>
          <cell r="Y448" t="str">
            <v/>
          </cell>
          <cell r="AA448" t="str">
            <v/>
          </cell>
          <cell r="AE448" t="str">
            <v/>
          </cell>
          <cell r="AG448" t="str">
            <v/>
          </cell>
          <cell r="AI448" t="str">
            <v/>
          </cell>
          <cell r="AK448" t="str">
            <v/>
          </cell>
          <cell r="AM448" t="str">
            <v/>
          </cell>
          <cell r="AO448" t="str">
            <v/>
          </cell>
          <cell r="AQ448" t="str">
            <v/>
          </cell>
          <cell r="AS448" t="str">
            <v/>
          </cell>
          <cell r="AU448" t="str">
            <v/>
          </cell>
          <cell r="AW448" t="str">
            <v/>
          </cell>
          <cell r="AY448" t="str">
            <v/>
          </cell>
          <cell r="BM448" t="str">
            <v/>
          </cell>
          <cell r="BO448" t="str">
            <v/>
          </cell>
          <cell r="BQ448" t="str">
            <v/>
          </cell>
          <cell r="BS448" t="str">
            <v/>
          </cell>
          <cell r="BU448" t="str">
            <v/>
          </cell>
          <cell r="BW448" t="str">
            <v/>
          </cell>
          <cell r="BY448" t="str">
            <v/>
          </cell>
          <cell r="CA448" t="str">
            <v/>
          </cell>
          <cell r="CC448" t="str">
            <v/>
          </cell>
          <cell r="CE448" t="str">
            <v/>
          </cell>
          <cell r="CG448" t="str">
            <v/>
          </cell>
          <cell r="CI448" t="str">
            <v/>
          </cell>
          <cell r="CK448" t="str">
            <v/>
          </cell>
          <cell r="CM448" t="str">
            <v/>
          </cell>
        </row>
        <row r="449">
          <cell r="A449" t="str">
            <v/>
          </cell>
          <cell r="D449" t="str">
            <v/>
          </cell>
          <cell r="F449" t="str">
            <v/>
          </cell>
          <cell r="G449" t="str">
            <v/>
          </cell>
          <cell r="I449" t="str">
            <v/>
          </cell>
          <cell r="J449" t="str">
            <v/>
          </cell>
          <cell r="L449" t="str">
            <v/>
          </cell>
          <cell r="M449" t="str">
            <v/>
          </cell>
          <cell r="O449" t="str">
            <v/>
          </cell>
          <cell r="P449" t="str">
            <v/>
          </cell>
          <cell r="R449" t="str">
            <v/>
          </cell>
          <cell r="S449" t="str">
            <v/>
          </cell>
          <cell r="U449" t="str">
            <v/>
          </cell>
          <cell r="V449" t="str">
            <v/>
          </cell>
          <cell r="X449" t="str">
            <v/>
          </cell>
          <cell r="Y449" t="str">
            <v/>
          </cell>
          <cell r="AA449" t="str">
            <v/>
          </cell>
          <cell r="AE449" t="str">
            <v/>
          </cell>
          <cell r="AG449" t="str">
            <v/>
          </cell>
          <cell r="AI449" t="str">
            <v/>
          </cell>
          <cell r="AK449" t="str">
            <v/>
          </cell>
          <cell r="AM449" t="str">
            <v/>
          </cell>
          <cell r="AO449" t="str">
            <v/>
          </cell>
          <cell r="AQ449" t="str">
            <v/>
          </cell>
          <cell r="AS449" t="str">
            <v/>
          </cell>
          <cell r="AU449" t="str">
            <v/>
          </cell>
          <cell r="AW449" t="str">
            <v/>
          </cell>
          <cell r="AY449" t="str">
            <v/>
          </cell>
          <cell r="BM449" t="str">
            <v/>
          </cell>
          <cell r="BO449" t="str">
            <v/>
          </cell>
          <cell r="BQ449" t="str">
            <v/>
          </cell>
          <cell r="BS449" t="str">
            <v/>
          </cell>
          <cell r="BU449" t="str">
            <v/>
          </cell>
          <cell r="BW449" t="str">
            <v/>
          </cell>
          <cell r="BY449" t="str">
            <v/>
          </cell>
          <cell r="CA449" t="str">
            <v/>
          </cell>
          <cell r="CC449" t="str">
            <v/>
          </cell>
          <cell r="CE449" t="str">
            <v/>
          </cell>
          <cell r="CG449" t="str">
            <v/>
          </cell>
          <cell r="CI449" t="str">
            <v/>
          </cell>
          <cell r="CK449" t="str">
            <v/>
          </cell>
          <cell r="CM449" t="str">
            <v/>
          </cell>
        </row>
        <row r="450">
          <cell r="A450" t="str">
            <v/>
          </cell>
          <cell r="D450" t="str">
            <v/>
          </cell>
          <cell r="F450" t="str">
            <v/>
          </cell>
          <cell r="G450" t="str">
            <v/>
          </cell>
          <cell r="I450" t="str">
            <v/>
          </cell>
          <cell r="J450" t="str">
            <v/>
          </cell>
          <cell r="L450" t="str">
            <v/>
          </cell>
          <cell r="M450" t="str">
            <v/>
          </cell>
          <cell r="O450" t="str">
            <v/>
          </cell>
          <cell r="P450" t="str">
            <v/>
          </cell>
          <cell r="R450" t="str">
            <v/>
          </cell>
          <cell r="S450" t="str">
            <v/>
          </cell>
          <cell r="U450" t="str">
            <v/>
          </cell>
          <cell r="V450" t="str">
            <v/>
          </cell>
          <cell r="X450" t="str">
            <v/>
          </cell>
          <cell r="Y450" t="str">
            <v/>
          </cell>
          <cell r="AA450" t="str">
            <v/>
          </cell>
          <cell r="AE450" t="str">
            <v/>
          </cell>
          <cell r="AG450" t="str">
            <v/>
          </cell>
          <cell r="AI450" t="str">
            <v/>
          </cell>
          <cell r="AK450" t="str">
            <v/>
          </cell>
          <cell r="AM450" t="str">
            <v/>
          </cell>
          <cell r="AO450" t="str">
            <v/>
          </cell>
          <cell r="AQ450" t="str">
            <v/>
          </cell>
          <cell r="AS450" t="str">
            <v/>
          </cell>
          <cell r="AU450" t="str">
            <v/>
          </cell>
          <cell r="AW450" t="str">
            <v/>
          </cell>
          <cell r="AY450" t="str">
            <v/>
          </cell>
          <cell r="BM450" t="str">
            <v/>
          </cell>
          <cell r="BO450" t="str">
            <v/>
          </cell>
          <cell r="BQ450" t="str">
            <v/>
          </cell>
          <cell r="BS450" t="str">
            <v/>
          </cell>
          <cell r="BU450" t="str">
            <v/>
          </cell>
          <cell r="BW450" t="str">
            <v/>
          </cell>
          <cell r="BY450" t="str">
            <v/>
          </cell>
          <cell r="CA450" t="str">
            <v/>
          </cell>
          <cell r="CC450" t="str">
            <v/>
          </cell>
          <cell r="CE450" t="str">
            <v/>
          </cell>
          <cell r="CG450" t="str">
            <v/>
          </cell>
          <cell r="CI450" t="str">
            <v/>
          </cell>
          <cell r="CK450" t="str">
            <v/>
          </cell>
          <cell r="CM450" t="str">
            <v/>
          </cell>
        </row>
        <row r="451">
          <cell r="A451" t="str">
            <v/>
          </cell>
          <cell r="D451" t="str">
            <v/>
          </cell>
          <cell r="F451" t="str">
            <v/>
          </cell>
          <cell r="G451" t="str">
            <v/>
          </cell>
          <cell r="I451" t="str">
            <v/>
          </cell>
          <cell r="J451" t="str">
            <v/>
          </cell>
          <cell r="L451" t="str">
            <v/>
          </cell>
          <cell r="M451" t="str">
            <v/>
          </cell>
          <cell r="O451" t="str">
            <v/>
          </cell>
          <cell r="P451" t="str">
            <v/>
          </cell>
          <cell r="R451" t="str">
            <v/>
          </cell>
          <cell r="S451" t="str">
            <v/>
          </cell>
          <cell r="U451" t="str">
            <v/>
          </cell>
          <cell r="V451" t="str">
            <v/>
          </cell>
          <cell r="X451" t="str">
            <v/>
          </cell>
          <cell r="Y451" t="str">
            <v/>
          </cell>
          <cell r="AA451" t="str">
            <v/>
          </cell>
          <cell r="AE451" t="str">
            <v/>
          </cell>
          <cell r="AG451" t="str">
            <v/>
          </cell>
          <cell r="AI451" t="str">
            <v/>
          </cell>
          <cell r="AK451" t="str">
            <v/>
          </cell>
          <cell r="AM451" t="str">
            <v/>
          </cell>
          <cell r="AO451" t="str">
            <v/>
          </cell>
          <cell r="AQ451" t="str">
            <v/>
          </cell>
          <cell r="AS451" t="str">
            <v/>
          </cell>
          <cell r="AU451" t="str">
            <v/>
          </cell>
          <cell r="AW451" t="str">
            <v/>
          </cell>
          <cell r="AY451" t="str">
            <v/>
          </cell>
          <cell r="BM451" t="str">
            <v/>
          </cell>
          <cell r="BO451" t="str">
            <v/>
          </cell>
          <cell r="BQ451" t="str">
            <v/>
          </cell>
          <cell r="BS451" t="str">
            <v/>
          </cell>
          <cell r="BU451" t="str">
            <v/>
          </cell>
          <cell r="BW451" t="str">
            <v/>
          </cell>
          <cell r="BY451" t="str">
            <v/>
          </cell>
          <cell r="CA451" t="str">
            <v/>
          </cell>
          <cell r="CC451" t="str">
            <v/>
          </cell>
          <cell r="CE451" t="str">
            <v/>
          </cell>
          <cell r="CG451" t="str">
            <v/>
          </cell>
          <cell r="CI451" t="str">
            <v/>
          </cell>
          <cell r="CK451" t="str">
            <v/>
          </cell>
          <cell r="CM451" t="str">
            <v/>
          </cell>
        </row>
        <row r="452">
          <cell r="A452" t="str">
            <v/>
          </cell>
          <cell r="D452" t="str">
            <v/>
          </cell>
          <cell r="F452" t="str">
            <v/>
          </cell>
          <cell r="G452" t="str">
            <v/>
          </cell>
          <cell r="I452" t="str">
            <v/>
          </cell>
          <cell r="J452" t="str">
            <v/>
          </cell>
          <cell r="L452" t="str">
            <v/>
          </cell>
          <cell r="M452" t="str">
            <v/>
          </cell>
          <cell r="O452" t="str">
            <v/>
          </cell>
          <cell r="P452" t="str">
            <v/>
          </cell>
          <cell r="R452" t="str">
            <v/>
          </cell>
          <cell r="S452" t="str">
            <v/>
          </cell>
          <cell r="U452" t="str">
            <v/>
          </cell>
          <cell r="V452" t="str">
            <v/>
          </cell>
          <cell r="X452" t="str">
            <v/>
          </cell>
          <cell r="Y452" t="str">
            <v/>
          </cell>
          <cell r="AA452" t="str">
            <v/>
          </cell>
          <cell r="AE452" t="str">
            <v/>
          </cell>
          <cell r="AG452" t="str">
            <v/>
          </cell>
          <cell r="AI452" t="str">
            <v/>
          </cell>
          <cell r="AK452" t="str">
            <v/>
          </cell>
          <cell r="AM452" t="str">
            <v/>
          </cell>
          <cell r="AO452" t="str">
            <v/>
          </cell>
          <cell r="AQ452" t="str">
            <v/>
          </cell>
          <cell r="AS452" t="str">
            <v/>
          </cell>
          <cell r="AU452" t="str">
            <v/>
          </cell>
          <cell r="AW452" t="str">
            <v/>
          </cell>
          <cell r="AY452" t="str">
            <v/>
          </cell>
          <cell r="BM452" t="str">
            <v/>
          </cell>
          <cell r="BO452" t="str">
            <v/>
          </cell>
          <cell r="BQ452" t="str">
            <v/>
          </cell>
          <cell r="BS452" t="str">
            <v/>
          </cell>
          <cell r="BU452" t="str">
            <v/>
          </cell>
          <cell r="BW452" t="str">
            <v/>
          </cell>
          <cell r="BY452" t="str">
            <v/>
          </cell>
          <cell r="CA452" t="str">
            <v/>
          </cell>
          <cell r="CC452" t="str">
            <v/>
          </cell>
          <cell r="CE452" t="str">
            <v/>
          </cell>
          <cell r="CG452" t="str">
            <v/>
          </cell>
          <cell r="CI452" t="str">
            <v/>
          </cell>
          <cell r="CK452" t="str">
            <v/>
          </cell>
          <cell r="CM452" t="str">
            <v/>
          </cell>
        </row>
        <row r="453">
          <cell r="A453" t="str">
            <v/>
          </cell>
          <cell r="D453" t="str">
            <v/>
          </cell>
          <cell r="F453" t="str">
            <v/>
          </cell>
          <cell r="G453" t="str">
            <v/>
          </cell>
          <cell r="I453" t="str">
            <v/>
          </cell>
          <cell r="J453" t="str">
            <v/>
          </cell>
          <cell r="L453" t="str">
            <v/>
          </cell>
          <cell r="M453" t="str">
            <v/>
          </cell>
          <cell r="O453" t="str">
            <v/>
          </cell>
          <cell r="P453" t="str">
            <v/>
          </cell>
          <cell r="R453" t="str">
            <v/>
          </cell>
          <cell r="S453" t="str">
            <v/>
          </cell>
          <cell r="U453" t="str">
            <v/>
          </cell>
          <cell r="V453" t="str">
            <v/>
          </cell>
          <cell r="X453" t="str">
            <v/>
          </cell>
          <cell r="Y453" t="str">
            <v/>
          </cell>
          <cell r="AA453" t="str">
            <v/>
          </cell>
          <cell r="AE453" t="str">
            <v/>
          </cell>
          <cell r="AG453" t="str">
            <v/>
          </cell>
          <cell r="AI453" t="str">
            <v/>
          </cell>
          <cell r="AK453" t="str">
            <v/>
          </cell>
          <cell r="AM453" t="str">
            <v/>
          </cell>
          <cell r="AO453" t="str">
            <v/>
          </cell>
          <cell r="AQ453" t="str">
            <v/>
          </cell>
          <cell r="AS453" t="str">
            <v/>
          </cell>
          <cell r="AU453" t="str">
            <v/>
          </cell>
          <cell r="AW453" t="str">
            <v/>
          </cell>
          <cell r="AY453" t="str">
            <v/>
          </cell>
          <cell r="BM453" t="str">
            <v/>
          </cell>
          <cell r="BO453" t="str">
            <v/>
          </cell>
          <cell r="BQ453" t="str">
            <v/>
          </cell>
          <cell r="BS453" t="str">
            <v/>
          </cell>
          <cell r="BU453" t="str">
            <v/>
          </cell>
          <cell r="BW453" t="str">
            <v/>
          </cell>
          <cell r="BY453" t="str">
            <v/>
          </cell>
          <cell r="CA453" t="str">
            <v/>
          </cell>
          <cell r="CC453" t="str">
            <v/>
          </cell>
          <cell r="CE453" t="str">
            <v/>
          </cell>
          <cell r="CG453" t="str">
            <v/>
          </cell>
          <cell r="CI453" t="str">
            <v/>
          </cell>
          <cell r="CK453" t="str">
            <v/>
          </cell>
          <cell r="CM453" t="str">
            <v/>
          </cell>
        </row>
        <row r="454">
          <cell r="A454" t="str">
            <v/>
          </cell>
          <cell r="D454" t="str">
            <v/>
          </cell>
          <cell r="F454" t="str">
            <v/>
          </cell>
          <cell r="G454" t="str">
            <v/>
          </cell>
          <cell r="I454" t="str">
            <v/>
          </cell>
          <cell r="J454" t="str">
            <v/>
          </cell>
          <cell r="L454" t="str">
            <v/>
          </cell>
          <cell r="M454" t="str">
            <v/>
          </cell>
          <cell r="O454" t="str">
            <v/>
          </cell>
          <cell r="P454" t="str">
            <v/>
          </cell>
          <cell r="R454" t="str">
            <v/>
          </cell>
          <cell r="S454" t="str">
            <v/>
          </cell>
          <cell r="U454" t="str">
            <v/>
          </cell>
          <cell r="V454" t="str">
            <v/>
          </cell>
          <cell r="X454" t="str">
            <v/>
          </cell>
          <cell r="Y454" t="str">
            <v/>
          </cell>
          <cell r="AA454" t="str">
            <v/>
          </cell>
          <cell r="AE454" t="str">
            <v/>
          </cell>
          <cell r="AG454" t="str">
            <v/>
          </cell>
          <cell r="AI454" t="str">
            <v/>
          </cell>
          <cell r="AK454" t="str">
            <v/>
          </cell>
          <cell r="AM454" t="str">
            <v/>
          </cell>
          <cell r="AO454" t="str">
            <v/>
          </cell>
          <cell r="AQ454" t="str">
            <v/>
          </cell>
          <cell r="AS454" t="str">
            <v/>
          </cell>
          <cell r="AU454" t="str">
            <v/>
          </cell>
          <cell r="AW454" t="str">
            <v/>
          </cell>
          <cell r="AY454" t="str">
            <v/>
          </cell>
          <cell r="BM454" t="str">
            <v/>
          </cell>
          <cell r="BO454" t="str">
            <v/>
          </cell>
          <cell r="BQ454" t="str">
            <v/>
          </cell>
          <cell r="BS454" t="str">
            <v/>
          </cell>
          <cell r="BU454" t="str">
            <v/>
          </cell>
          <cell r="BW454" t="str">
            <v/>
          </cell>
          <cell r="BY454" t="str">
            <v/>
          </cell>
          <cell r="CA454" t="str">
            <v/>
          </cell>
          <cell r="CC454" t="str">
            <v/>
          </cell>
          <cell r="CE454" t="str">
            <v/>
          </cell>
          <cell r="CG454" t="str">
            <v/>
          </cell>
          <cell r="CI454" t="str">
            <v/>
          </cell>
          <cell r="CK454" t="str">
            <v/>
          </cell>
          <cell r="CM454" t="str">
            <v/>
          </cell>
        </row>
        <row r="455">
          <cell r="A455" t="str">
            <v/>
          </cell>
          <cell r="D455" t="str">
            <v/>
          </cell>
          <cell r="F455" t="str">
            <v/>
          </cell>
          <cell r="G455" t="str">
            <v/>
          </cell>
          <cell r="I455" t="str">
            <v/>
          </cell>
          <cell r="J455" t="str">
            <v/>
          </cell>
          <cell r="L455" t="str">
            <v/>
          </cell>
          <cell r="M455" t="str">
            <v/>
          </cell>
          <cell r="O455" t="str">
            <v/>
          </cell>
          <cell r="P455" t="str">
            <v/>
          </cell>
          <cell r="R455" t="str">
            <v/>
          </cell>
          <cell r="S455" t="str">
            <v/>
          </cell>
          <cell r="U455" t="str">
            <v/>
          </cell>
          <cell r="V455" t="str">
            <v/>
          </cell>
          <cell r="X455" t="str">
            <v/>
          </cell>
          <cell r="Y455" t="str">
            <v/>
          </cell>
          <cell r="AA455" t="str">
            <v/>
          </cell>
          <cell r="AE455" t="str">
            <v/>
          </cell>
          <cell r="AG455" t="str">
            <v/>
          </cell>
          <cell r="AI455" t="str">
            <v/>
          </cell>
          <cell r="AK455" t="str">
            <v/>
          </cell>
          <cell r="AM455" t="str">
            <v/>
          </cell>
          <cell r="AO455" t="str">
            <v/>
          </cell>
          <cell r="AQ455" t="str">
            <v/>
          </cell>
          <cell r="AS455" t="str">
            <v/>
          </cell>
          <cell r="AU455" t="str">
            <v/>
          </cell>
          <cell r="AW455" t="str">
            <v/>
          </cell>
          <cell r="AY455" t="str">
            <v/>
          </cell>
          <cell r="BM455" t="str">
            <v/>
          </cell>
          <cell r="BO455" t="str">
            <v/>
          </cell>
          <cell r="BQ455" t="str">
            <v/>
          </cell>
          <cell r="BS455" t="str">
            <v/>
          </cell>
          <cell r="BU455" t="str">
            <v/>
          </cell>
          <cell r="BW455" t="str">
            <v/>
          </cell>
          <cell r="BY455" t="str">
            <v/>
          </cell>
          <cell r="CA455" t="str">
            <v/>
          </cell>
          <cell r="CC455" t="str">
            <v/>
          </cell>
          <cell r="CE455" t="str">
            <v/>
          </cell>
          <cell r="CG455" t="str">
            <v/>
          </cell>
          <cell r="CI455" t="str">
            <v/>
          </cell>
          <cell r="CK455" t="str">
            <v/>
          </cell>
          <cell r="CM455" t="str">
            <v/>
          </cell>
        </row>
        <row r="456">
          <cell r="A456" t="str">
            <v/>
          </cell>
          <cell r="D456" t="str">
            <v/>
          </cell>
          <cell r="F456" t="str">
            <v/>
          </cell>
          <cell r="G456" t="str">
            <v/>
          </cell>
          <cell r="I456" t="str">
            <v/>
          </cell>
          <cell r="J456" t="str">
            <v/>
          </cell>
          <cell r="L456" t="str">
            <v/>
          </cell>
          <cell r="M456" t="str">
            <v/>
          </cell>
          <cell r="O456" t="str">
            <v/>
          </cell>
          <cell r="P456" t="str">
            <v/>
          </cell>
          <cell r="R456" t="str">
            <v/>
          </cell>
          <cell r="S456" t="str">
            <v/>
          </cell>
          <cell r="U456" t="str">
            <v/>
          </cell>
          <cell r="V456" t="str">
            <v/>
          </cell>
          <cell r="X456" t="str">
            <v/>
          </cell>
          <cell r="Y456" t="str">
            <v/>
          </cell>
          <cell r="AA456" t="str">
            <v/>
          </cell>
          <cell r="AE456" t="str">
            <v/>
          </cell>
          <cell r="AG456" t="str">
            <v/>
          </cell>
          <cell r="AI456" t="str">
            <v/>
          </cell>
          <cell r="AK456" t="str">
            <v/>
          </cell>
          <cell r="AM456" t="str">
            <v/>
          </cell>
          <cell r="AO456" t="str">
            <v/>
          </cell>
          <cell r="AQ456" t="str">
            <v/>
          </cell>
          <cell r="AS456" t="str">
            <v/>
          </cell>
          <cell r="AU456" t="str">
            <v/>
          </cell>
          <cell r="AW456" t="str">
            <v/>
          </cell>
          <cell r="AY456" t="str">
            <v/>
          </cell>
          <cell r="BM456" t="str">
            <v/>
          </cell>
          <cell r="BO456" t="str">
            <v/>
          </cell>
          <cell r="BQ456" t="str">
            <v/>
          </cell>
          <cell r="BS456" t="str">
            <v/>
          </cell>
          <cell r="BU456" t="str">
            <v/>
          </cell>
          <cell r="BW456" t="str">
            <v/>
          </cell>
          <cell r="BY456" t="str">
            <v/>
          </cell>
          <cell r="CA456" t="str">
            <v/>
          </cell>
          <cell r="CC456" t="str">
            <v/>
          </cell>
          <cell r="CE456" t="str">
            <v/>
          </cell>
          <cell r="CG456" t="str">
            <v/>
          </cell>
          <cell r="CI456" t="str">
            <v/>
          </cell>
          <cell r="CK456" t="str">
            <v/>
          </cell>
          <cell r="CM456" t="str">
            <v/>
          </cell>
        </row>
        <row r="457">
          <cell r="A457" t="str">
            <v/>
          </cell>
          <cell r="D457" t="str">
            <v/>
          </cell>
          <cell r="F457" t="str">
            <v/>
          </cell>
          <cell r="G457" t="str">
            <v/>
          </cell>
          <cell r="I457" t="str">
            <v/>
          </cell>
          <cell r="J457" t="str">
            <v/>
          </cell>
          <cell r="L457" t="str">
            <v/>
          </cell>
          <cell r="M457" t="str">
            <v/>
          </cell>
          <cell r="O457" t="str">
            <v/>
          </cell>
          <cell r="P457" t="str">
            <v/>
          </cell>
          <cell r="R457" t="str">
            <v/>
          </cell>
          <cell r="S457" t="str">
            <v/>
          </cell>
          <cell r="U457" t="str">
            <v/>
          </cell>
          <cell r="V457" t="str">
            <v/>
          </cell>
          <cell r="X457" t="str">
            <v/>
          </cell>
          <cell r="Y457" t="str">
            <v/>
          </cell>
          <cell r="AA457" t="str">
            <v/>
          </cell>
          <cell r="AE457" t="str">
            <v/>
          </cell>
          <cell r="AG457" t="str">
            <v/>
          </cell>
          <cell r="AI457" t="str">
            <v/>
          </cell>
          <cell r="AK457" t="str">
            <v/>
          </cell>
          <cell r="AM457" t="str">
            <v/>
          </cell>
          <cell r="AO457" t="str">
            <v/>
          </cell>
          <cell r="AQ457" t="str">
            <v/>
          </cell>
          <cell r="AS457" t="str">
            <v/>
          </cell>
          <cell r="AU457" t="str">
            <v/>
          </cell>
          <cell r="AW457" t="str">
            <v/>
          </cell>
          <cell r="AY457" t="str">
            <v/>
          </cell>
          <cell r="BM457" t="str">
            <v/>
          </cell>
          <cell r="BO457" t="str">
            <v/>
          </cell>
          <cell r="BQ457" t="str">
            <v/>
          </cell>
          <cell r="BS457" t="str">
            <v/>
          </cell>
          <cell r="BU457" t="str">
            <v/>
          </cell>
          <cell r="BW457" t="str">
            <v/>
          </cell>
          <cell r="BY457" t="str">
            <v/>
          </cell>
          <cell r="CA457" t="str">
            <v/>
          </cell>
          <cell r="CC457" t="str">
            <v/>
          </cell>
          <cell r="CE457" t="str">
            <v/>
          </cell>
          <cell r="CG457" t="str">
            <v/>
          </cell>
          <cell r="CI457" t="str">
            <v/>
          </cell>
          <cell r="CK457" t="str">
            <v/>
          </cell>
          <cell r="CM457" t="str">
            <v/>
          </cell>
        </row>
        <row r="458">
          <cell r="A458" t="str">
            <v/>
          </cell>
          <cell r="D458" t="str">
            <v/>
          </cell>
          <cell r="F458" t="str">
            <v/>
          </cell>
          <cell r="G458" t="str">
            <v/>
          </cell>
          <cell r="I458" t="str">
            <v/>
          </cell>
          <cell r="J458" t="str">
            <v/>
          </cell>
          <cell r="L458" t="str">
            <v/>
          </cell>
          <cell r="M458" t="str">
            <v/>
          </cell>
          <cell r="O458" t="str">
            <v/>
          </cell>
          <cell r="P458" t="str">
            <v/>
          </cell>
          <cell r="R458" t="str">
            <v/>
          </cell>
          <cell r="S458" t="str">
            <v/>
          </cell>
          <cell r="U458" t="str">
            <v/>
          </cell>
          <cell r="V458" t="str">
            <v/>
          </cell>
          <cell r="X458" t="str">
            <v/>
          </cell>
          <cell r="Y458" t="str">
            <v/>
          </cell>
          <cell r="AA458" t="str">
            <v/>
          </cell>
          <cell r="AE458" t="str">
            <v/>
          </cell>
          <cell r="AG458" t="str">
            <v/>
          </cell>
          <cell r="AI458" t="str">
            <v/>
          </cell>
          <cell r="AK458" t="str">
            <v/>
          </cell>
          <cell r="AM458" t="str">
            <v/>
          </cell>
          <cell r="AO458" t="str">
            <v/>
          </cell>
          <cell r="AQ458" t="str">
            <v/>
          </cell>
          <cell r="AS458" t="str">
            <v/>
          </cell>
          <cell r="AU458" t="str">
            <v/>
          </cell>
          <cell r="AW458" t="str">
            <v/>
          </cell>
          <cell r="AY458" t="str">
            <v/>
          </cell>
          <cell r="BM458" t="str">
            <v/>
          </cell>
          <cell r="BO458" t="str">
            <v/>
          </cell>
          <cell r="BQ458" t="str">
            <v/>
          </cell>
          <cell r="BS458" t="str">
            <v/>
          </cell>
          <cell r="BU458" t="str">
            <v/>
          </cell>
          <cell r="BW458" t="str">
            <v/>
          </cell>
          <cell r="BY458" t="str">
            <v/>
          </cell>
          <cell r="CA458" t="str">
            <v/>
          </cell>
          <cell r="CC458" t="str">
            <v/>
          </cell>
          <cell r="CE458" t="str">
            <v/>
          </cell>
          <cell r="CG458" t="str">
            <v/>
          </cell>
          <cell r="CI458" t="str">
            <v/>
          </cell>
          <cell r="CK458" t="str">
            <v/>
          </cell>
          <cell r="CM458" t="str">
            <v/>
          </cell>
        </row>
        <row r="459">
          <cell r="A459" t="str">
            <v/>
          </cell>
          <cell r="D459" t="str">
            <v/>
          </cell>
          <cell r="F459" t="str">
            <v/>
          </cell>
          <cell r="G459" t="str">
            <v/>
          </cell>
          <cell r="I459" t="str">
            <v/>
          </cell>
          <cell r="J459" t="str">
            <v/>
          </cell>
          <cell r="L459" t="str">
            <v/>
          </cell>
          <cell r="M459" t="str">
            <v/>
          </cell>
          <cell r="O459" t="str">
            <v/>
          </cell>
          <cell r="P459" t="str">
            <v/>
          </cell>
          <cell r="R459" t="str">
            <v/>
          </cell>
          <cell r="S459" t="str">
            <v/>
          </cell>
          <cell r="U459" t="str">
            <v/>
          </cell>
          <cell r="V459" t="str">
            <v/>
          </cell>
          <cell r="X459" t="str">
            <v/>
          </cell>
          <cell r="Y459" t="str">
            <v/>
          </cell>
          <cell r="AA459" t="str">
            <v/>
          </cell>
          <cell r="AE459" t="str">
            <v/>
          </cell>
          <cell r="AG459" t="str">
            <v/>
          </cell>
          <cell r="AI459" t="str">
            <v/>
          </cell>
          <cell r="AK459" t="str">
            <v/>
          </cell>
          <cell r="AM459" t="str">
            <v/>
          </cell>
          <cell r="AO459" t="str">
            <v/>
          </cell>
          <cell r="AQ459" t="str">
            <v/>
          </cell>
          <cell r="AS459" t="str">
            <v/>
          </cell>
          <cell r="AU459" t="str">
            <v/>
          </cell>
          <cell r="AW459" t="str">
            <v/>
          </cell>
          <cell r="AY459" t="str">
            <v/>
          </cell>
          <cell r="BM459" t="str">
            <v/>
          </cell>
          <cell r="BO459" t="str">
            <v/>
          </cell>
          <cell r="BQ459" t="str">
            <v/>
          </cell>
          <cell r="BS459" t="str">
            <v/>
          </cell>
          <cell r="BU459" t="str">
            <v/>
          </cell>
          <cell r="BW459" t="str">
            <v/>
          </cell>
          <cell r="BY459" t="str">
            <v/>
          </cell>
          <cell r="CA459" t="str">
            <v/>
          </cell>
          <cell r="CC459" t="str">
            <v/>
          </cell>
          <cell r="CE459" t="str">
            <v/>
          </cell>
          <cell r="CG459" t="str">
            <v/>
          </cell>
          <cell r="CI459" t="str">
            <v/>
          </cell>
          <cell r="CK459" t="str">
            <v/>
          </cell>
          <cell r="CM459" t="str">
            <v/>
          </cell>
        </row>
        <row r="460">
          <cell r="A460" t="str">
            <v/>
          </cell>
          <cell r="D460" t="str">
            <v/>
          </cell>
          <cell r="F460" t="str">
            <v/>
          </cell>
          <cell r="G460" t="str">
            <v/>
          </cell>
          <cell r="I460" t="str">
            <v/>
          </cell>
          <cell r="J460" t="str">
            <v/>
          </cell>
          <cell r="L460" t="str">
            <v/>
          </cell>
          <cell r="M460" t="str">
            <v/>
          </cell>
          <cell r="O460" t="str">
            <v/>
          </cell>
          <cell r="P460" t="str">
            <v/>
          </cell>
          <cell r="R460" t="str">
            <v/>
          </cell>
          <cell r="S460" t="str">
            <v/>
          </cell>
          <cell r="U460" t="str">
            <v/>
          </cell>
          <cell r="V460" t="str">
            <v/>
          </cell>
          <cell r="X460" t="str">
            <v/>
          </cell>
          <cell r="Y460" t="str">
            <v/>
          </cell>
          <cell r="AA460" t="str">
            <v/>
          </cell>
          <cell r="AE460" t="str">
            <v/>
          </cell>
          <cell r="AG460" t="str">
            <v/>
          </cell>
          <cell r="AI460" t="str">
            <v/>
          </cell>
          <cell r="AK460" t="str">
            <v/>
          </cell>
          <cell r="AM460" t="str">
            <v/>
          </cell>
          <cell r="AO460" t="str">
            <v/>
          </cell>
          <cell r="AQ460" t="str">
            <v/>
          </cell>
          <cell r="AS460" t="str">
            <v/>
          </cell>
          <cell r="AU460" t="str">
            <v/>
          </cell>
          <cell r="AW460" t="str">
            <v/>
          </cell>
          <cell r="AY460" t="str">
            <v/>
          </cell>
          <cell r="BM460" t="str">
            <v/>
          </cell>
          <cell r="BO460" t="str">
            <v/>
          </cell>
          <cell r="BQ460" t="str">
            <v/>
          </cell>
          <cell r="BS460" t="str">
            <v/>
          </cell>
          <cell r="BU460" t="str">
            <v/>
          </cell>
          <cell r="BW460" t="str">
            <v/>
          </cell>
          <cell r="BY460" t="str">
            <v/>
          </cell>
          <cell r="CA460" t="str">
            <v/>
          </cell>
          <cell r="CC460" t="str">
            <v/>
          </cell>
          <cell r="CE460" t="str">
            <v/>
          </cell>
          <cell r="CG460" t="str">
            <v/>
          </cell>
          <cell r="CI460" t="str">
            <v/>
          </cell>
          <cell r="CK460" t="str">
            <v/>
          </cell>
          <cell r="CM460" t="str">
            <v/>
          </cell>
        </row>
        <row r="461">
          <cell r="A461" t="str">
            <v/>
          </cell>
          <cell r="D461" t="str">
            <v/>
          </cell>
          <cell r="F461" t="str">
            <v/>
          </cell>
          <cell r="G461" t="str">
            <v/>
          </cell>
          <cell r="I461" t="str">
            <v/>
          </cell>
          <cell r="J461" t="str">
            <v/>
          </cell>
          <cell r="L461" t="str">
            <v/>
          </cell>
          <cell r="M461" t="str">
            <v/>
          </cell>
          <cell r="O461" t="str">
            <v/>
          </cell>
          <cell r="P461" t="str">
            <v/>
          </cell>
          <cell r="R461" t="str">
            <v/>
          </cell>
          <cell r="S461" t="str">
            <v/>
          </cell>
          <cell r="U461" t="str">
            <v/>
          </cell>
          <cell r="V461" t="str">
            <v/>
          </cell>
          <cell r="X461" t="str">
            <v/>
          </cell>
          <cell r="Y461" t="str">
            <v/>
          </cell>
          <cell r="AA461" t="str">
            <v/>
          </cell>
          <cell r="AE461" t="str">
            <v/>
          </cell>
          <cell r="AG461" t="str">
            <v/>
          </cell>
          <cell r="AI461" t="str">
            <v/>
          </cell>
          <cell r="AK461" t="str">
            <v/>
          </cell>
          <cell r="AM461" t="str">
            <v/>
          </cell>
          <cell r="AO461" t="str">
            <v/>
          </cell>
          <cell r="AQ461" t="str">
            <v/>
          </cell>
          <cell r="AS461" t="str">
            <v/>
          </cell>
          <cell r="AU461" t="str">
            <v/>
          </cell>
          <cell r="AW461" t="str">
            <v/>
          </cell>
          <cell r="AY461" t="str">
            <v/>
          </cell>
          <cell r="BM461" t="str">
            <v/>
          </cell>
          <cell r="BO461" t="str">
            <v/>
          </cell>
          <cell r="BQ461" t="str">
            <v/>
          </cell>
          <cell r="BS461" t="str">
            <v/>
          </cell>
          <cell r="BU461" t="str">
            <v/>
          </cell>
          <cell r="BW461" t="str">
            <v/>
          </cell>
          <cell r="BY461" t="str">
            <v/>
          </cell>
          <cell r="CA461" t="str">
            <v/>
          </cell>
          <cell r="CC461" t="str">
            <v/>
          </cell>
          <cell r="CE461" t="str">
            <v/>
          </cell>
          <cell r="CG461" t="str">
            <v/>
          </cell>
          <cell r="CI461" t="str">
            <v/>
          </cell>
          <cell r="CK461" t="str">
            <v/>
          </cell>
          <cell r="CM461" t="str">
            <v/>
          </cell>
        </row>
        <row r="462">
          <cell r="A462" t="str">
            <v/>
          </cell>
          <cell r="D462" t="str">
            <v/>
          </cell>
          <cell r="F462" t="str">
            <v/>
          </cell>
          <cell r="G462" t="str">
            <v/>
          </cell>
          <cell r="I462" t="str">
            <v/>
          </cell>
          <cell r="J462" t="str">
            <v/>
          </cell>
          <cell r="L462" t="str">
            <v/>
          </cell>
          <cell r="M462" t="str">
            <v/>
          </cell>
          <cell r="O462" t="str">
            <v/>
          </cell>
          <cell r="P462" t="str">
            <v/>
          </cell>
          <cell r="R462" t="str">
            <v/>
          </cell>
          <cell r="S462" t="str">
            <v/>
          </cell>
          <cell r="U462" t="str">
            <v/>
          </cell>
          <cell r="V462" t="str">
            <v/>
          </cell>
          <cell r="X462" t="str">
            <v/>
          </cell>
          <cell r="Y462" t="str">
            <v/>
          </cell>
          <cell r="AA462" t="str">
            <v/>
          </cell>
          <cell r="AE462" t="str">
            <v/>
          </cell>
          <cell r="AG462" t="str">
            <v/>
          </cell>
          <cell r="AI462" t="str">
            <v/>
          </cell>
          <cell r="AK462" t="str">
            <v/>
          </cell>
          <cell r="AM462" t="str">
            <v/>
          </cell>
          <cell r="AO462" t="str">
            <v/>
          </cell>
          <cell r="AQ462" t="str">
            <v/>
          </cell>
          <cell r="AS462" t="str">
            <v/>
          </cell>
          <cell r="AU462" t="str">
            <v/>
          </cell>
          <cell r="AW462" t="str">
            <v/>
          </cell>
          <cell r="AY462" t="str">
            <v/>
          </cell>
          <cell r="BM462" t="str">
            <v/>
          </cell>
          <cell r="BO462" t="str">
            <v/>
          </cell>
          <cell r="BQ462" t="str">
            <v/>
          </cell>
          <cell r="BS462" t="str">
            <v/>
          </cell>
          <cell r="BU462" t="str">
            <v/>
          </cell>
          <cell r="BW462" t="str">
            <v/>
          </cell>
          <cell r="BY462" t="str">
            <v/>
          </cell>
          <cell r="CA462" t="str">
            <v/>
          </cell>
          <cell r="CC462" t="str">
            <v/>
          </cell>
          <cell r="CE462" t="str">
            <v/>
          </cell>
          <cell r="CG462" t="str">
            <v/>
          </cell>
          <cell r="CI462" t="str">
            <v/>
          </cell>
          <cell r="CK462" t="str">
            <v/>
          </cell>
          <cell r="CM462" t="str">
            <v/>
          </cell>
        </row>
        <row r="463">
          <cell r="A463" t="str">
            <v/>
          </cell>
          <cell r="D463" t="str">
            <v/>
          </cell>
          <cell r="F463" t="str">
            <v/>
          </cell>
          <cell r="G463" t="str">
            <v/>
          </cell>
          <cell r="I463" t="str">
            <v/>
          </cell>
          <cell r="J463" t="str">
            <v/>
          </cell>
          <cell r="L463" t="str">
            <v/>
          </cell>
          <cell r="M463" t="str">
            <v/>
          </cell>
          <cell r="O463" t="str">
            <v/>
          </cell>
          <cell r="P463" t="str">
            <v/>
          </cell>
          <cell r="R463" t="str">
            <v/>
          </cell>
          <cell r="S463" t="str">
            <v/>
          </cell>
          <cell r="U463" t="str">
            <v/>
          </cell>
          <cell r="V463" t="str">
            <v/>
          </cell>
          <cell r="X463" t="str">
            <v/>
          </cell>
          <cell r="Y463" t="str">
            <v/>
          </cell>
          <cell r="AA463" t="str">
            <v/>
          </cell>
          <cell r="AE463" t="str">
            <v/>
          </cell>
          <cell r="AG463" t="str">
            <v/>
          </cell>
          <cell r="AI463" t="str">
            <v/>
          </cell>
          <cell r="AK463" t="str">
            <v/>
          </cell>
          <cell r="AM463" t="str">
            <v/>
          </cell>
          <cell r="AO463" t="str">
            <v/>
          </cell>
          <cell r="AQ463" t="str">
            <v/>
          </cell>
          <cell r="AS463" t="str">
            <v/>
          </cell>
          <cell r="AU463" t="str">
            <v/>
          </cell>
          <cell r="AW463" t="str">
            <v/>
          </cell>
          <cell r="AY463" t="str">
            <v/>
          </cell>
          <cell r="BM463" t="str">
            <v/>
          </cell>
          <cell r="BO463" t="str">
            <v/>
          </cell>
          <cell r="BQ463" t="str">
            <v/>
          </cell>
          <cell r="BS463" t="str">
            <v/>
          </cell>
          <cell r="BU463" t="str">
            <v/>
          </cell>
          <cell r="BW463" t="str">
            <v/>
          </cell>
          <cell r="BY463" t="str">
            <v/>
          </cell>
          <cell r="CA463" t="str">
            <v/>
          </cell>
          <cell r="CC463" t="str">
            <v/>
          </cell>
          <cell r="CE463" t="str">
            <v/>
          </cell>
          <cell r="CG463" t="str">
            <v/>
          </cell>
          <cell r="CI463" t="str">
            <v/>
          </cell>
          <cell r="CK463" t="str">
            <v/>
          </cell>
          <cell r="CM463" t="str">
            <v/>
          </cell>
        </row>
        <row r="464">
          <cell r="A464" t="str">
            <v/>
          </cell>
          <cell r="D464" t="str">
            <v/>
          </cell>
          <cell r="F464" t="str">
            <v/>
          </cell>
          <cell r="I464" t="str">
            <v/>
          </cell>
          <cell r="J464" t="str">
            <v/>
          </cell>
          <cell r="L464" t="str">
            <v/>
          </cell>
          <cell r="M464" t="str">
            <v/>
          </cell>
          <cell r="O464" t="str">
            <v/>
          </cell>
          <cell r="P464" t="str">
            <v/>
          </cell>
          <cell r="R464" t="str">
            <v/>
          </cell>
          <cell r="S464" t="str">
            <v/>
          </cell>
          <cell r="U464" t="str">
            <v/>
          </cell>
          <cell r="V464" t="str">
            <v/>
          </cell>
          <cell r="X464" t="str">
            <v/>
          </cell>
          <cell r="Y464" t="str">
            <v/>
          </cell>
          <cell r="AA464" t="str">
            <v/>
          </cell>
          <cell r="AE464" t="str">
            <v/>
          </cell>
          <cell r="AG464" t="str">
            <v/>
          </cell>
          <cell r="AI464" t="str">
            <v/>
          </cell>
          <cell r="AK464" t="str">
            <v/>
          </cell>
          <cell r="AM464" t="str">
            <v/>
          </cell>
          <cell r="AO464" t="str">
            <v/>
          </cell>
          <cell r="AQ464" t="str">
            <v/>
          </cell>
          <cell r="AS464" t="str">
            <v/>
          </cell>
          <cell r="AU464" t="str">
            <v/>
          </cell>
          <cell r="AW464" t="str">
            <v/>
          </cell>
          <cell r="AY464" t="str">
            <v/>
          </cell>
          <cell r="BM464" t="str">
            <v/>
          </cell>
          <cell r="BO464" t="str">
            <v/>
          </cell>
          <cell r="BQ464" t="str">
            <v/>
          </cell>
          <cell r="BS464" t="str">
            <v/>
          </cell>
          <cell r="BU464" t="str">
            <v/>
          </cell>
          <cell r="BW464" t="str">
            <v/>
          </cell>
          <cell r="BY464" t="str">
            <v/>
          </cell>
          <cell r="CA464" t="str">
            <v/>
          </cell>
          <cell r="CC464" t="str">
            <v/>
          </cell>
          <cell r="CE464" t="str">
            <v/>
          </cell>
          <cell r="CG464" t="str">
            <v/>
          </cell>
          <cell r="CI464" t="str">
            <v/>
          </cell>
          <cell r="CK464" t="str">
            <v/>
          </cell>
          <cell r="CM464" t="str">
            <v/>
          </cell>
        </row>
        <row r="465">
          <cell r="A465" t="str">
            <v/>
          </cell>
          <cell r="D465" t="str">
            <v/>
          </cell>
          <cell r="F465" t="str">
            <v/>
          </cell>
          <cell r="I465" t="str">
            <v/>
          </cell>
          <cell r="J465" t="str">
            <v/>
          </cell>
          <cell r="L465" t="str">
            <v/>
          </cell>
          <cell r="M465" t="str">
            <v/>
          </cell>
          <cell r="O465" t="str">
            <v/>
          </cell>
          <cell r="P465" t="str">
            <v/>
          </cell>
          <cell r="R465" t="str">
            <v/>
          </cell>
          <cell r="S465" t="str">
            <v/>
          </cell>
          <cell r="U465" t="str">
            <v/>
          </cell>
          <cell r="V465" t="str">
            <v/>
          </cell>
          <cell r="X465" t="str">
            <v/>
          </cell>
          <cell r="Y465" t="str">
            <v/>
          </cell>
          <cell r="AA465" t="str">
            <v/>
          </cell>
          <cell r="AE465" t="str">
            <v/>
          </cell>
          <cell r="AG465" t="str">
            <v/>
          </cell>
          <cell r="AI465" t="str">
            <v/>
          </cell>
          <cell r="AK465" t="str">
            <v/>
          </cell>
          <cell r="AM465" t="str">
            <v/>
          </cell>
          <cell r="AO465" t="str">
            <v/>
          </cell>
          <cell r="AQ465" t="str">
            <v/>
          </cell>
          <cell r="AS465" t="str">
            <v/>
          </cell>
          <cell r="AU465" t="str">
            <v/>
          </cell>
          <cell r="AW465" t="str">
            <v/>
          </cell>
          <cell r="AY465" t="str">
            <v/>
          </cell>
          <cell r="BM465" t="str">
            <v/>
          </cell>
          <cell r="BO465" t="str">
            <v/>
          </cell>
          <cell r="BQ465" t="str">
            <v/>
          </cell>
          <cell r="BS465" t="str">
            <v/>
          </cell>
          <cell r="BU465" t="str">
            <v/>
          </cell>
          <cell r="BW465" t="str">
            <v/>
          </cell>
          <cell r="BY465" t="str">
            <v/>
          </cell>
          <cell r="CA465" t="str">
            <v/>
          </cell>
          <cell r="CC465" t="str">
            <v/>
          </cell>
          <cell r="CE465" t="str">
            <v/>
          </cell>
          <cell r="CG465" t="str">
            <v/>
          </cell>
          <cell r="CI465" t="str">
            <v/>
          </cell>
          <cell r="CK465" t="str">
            <v/>
          </cell>
          <cell r="CM465" t="str">
            <v/>
          </cell>
        </row>
        <row r="466">
          <cell r="A466" t="str">
            <v/>
          </cell>
          <cell r="D466" t="str">
            <v/>
          </cell>
          <cell r="F466" t="str">
            <v/>
          </cell>
          <cell r="I466" t="str">
            <v/>
          </cell>
          <cell r="J466" t="str">
            <v/>
          </cell>
          <cell r="L466" t="str">
            <v/>
          </cell>
          <cell r="M466" t="str">
            <v/>
          </cell>
          <cell r="O466" t="str">
            <v/>
          </cell>
          <cell r="P466" t="str">
            <v/>
          </cell>
          <cell r="R466" t="str">
            <v/>
          </cell>
          <cell r="S466" t="str">
            <v/>
          </cell>
          <cell r="U466" t="str">
            <v/>
          </cell>
          <cell r="V466" t="str">
            <v/>
          </cell>
          <cell r="X466" t="str">
            <v/>
          </cell>
          <cell r="Y466" t="str">
            <v/>
          </cell>
          <cell r="AA466" t="str">
            <v/>
          </cell>
          <cell r="AE466" t="str">
            <v/>
          </cell>
          <cell r="AG466" t="str">
            <v/>
          </cell>
          <cell r="AI466" t="str">
            <v/>
          </cell>
          <cell r="AK466" t="str">
            <v/>
          </cell>
          <cell r="AM466" t="str">
            <v/>
          </cell>
          <cell r="AO466" t="str">
            <v/>
          </cell>
          <cell r="AQ466" t="str">
            <v/>
          </cell>
          <cell r="AS466" t="str">
            <v/>
          </cell>
          <cell r="AU466" t="str">
            <v/>
          </cell>
          <cell r="AW466" t="str">
            <v/>
          </cell>
          <cell r="AY466" t="str">
            <v/>
          </cell>
          <cell r="BM466" t="str">
            <v/>
          </cell>
          <cell r="BO466" t="str">
            <v/>
          </cell>
          <cell r="BQ466" t="str">
            <v/>
          </cell>
          <cell r="BS466" t="str">
            <v/>
          </cell>
          <cell r="BU466" t="str">
            <v/>
          </cell>
          <cell r="BW466" t="str">
            <v/>
          </cell>
          <cell r="BY466" t="str">
            <v/>
          </cell>
          <cell r="CA466" t="str">
            <v/>
          </cell>
          <cell r="CC466" t="str">
            <v/>
          </cell>
          <cell r="CE466" t="str">
            <v/>
          </cell>
          <cell r="CG466" t="str">
            <v/>
          </cell>
          <cell r="CI466" t="str">
            <v/>
          </cell>
          <cell r="CK466" t="str">
            <v/>
          </cell>
          <cell r="CM466" t="str">
            <v/>
          </cell>
        </row>
        <row r="467">
          <cell r="A467" t="str">
            <v/>
          </cell>
          <cell r="D467" t="str">
            <v/>
          </cell>
          <cell r="F467" t="str">
            <v/>
          </cell>
          <cell r="I467" t="str">
            <v/>
          </cell>
          <cell r="J467" t="str">
            <v/>
          </cell>
          <cell r="L467" t="str">
            <v/>
          </cell>
          <cell r="M467" t="str">
            <v/>
          </cell>
          <cell r="O467" t="str">
            <v/>
          </cell>
          <cell r="P467" t="str">
            <v/>
          </cell>
          <cell r="R467" t="str">
            <v/>
          </cell>
          <cell r="S467" t="str">
            <v/>
          </cell>
          <cell r="U467" t="str">
            <v/>
          </cell>
          <cell r="V467" t="str">
            <v/>
          </cell>
          <cell r="X467" t="str">
            <v/>
          </cell>
          <cell r="Y467" t="str">
            <v/>
          </cell>
          <cell r="AA467" t="str">
            <v/>
          </cell>
          <cell r="AE467" t="str">
            <v/>
          </cell>
          <cell r="AG467" t="str">
            <v/>
          </cell>
          <cell r="AI467" t="str">
            <v/>
          </cell>
          <cell r="AK467" t="str">
            <v/>
          </cell>
          <cell r="AM467" t="str">
            <v/>
          </cell>
          <cell r="AO467" t="str">
            <v/>
          </cell>
          <cell r="AQ467" t="str">
            <v/>
          </cell>
          <cell r="AS467" t="str">
            <v/>
          </cell>
          <cell r="AU467" t="str">
            <v/>
          </cell>
          <cell r="AW467" t="str">
            <v/>
          </cell>
          <cell r="AY467" t="str">
            <v/>
          </cell>
          <cell r="BM467" t="str">
            <v/>
          </cell>
          <cell r="BO467" t="str">
            <v/>
          </cell>
          <cell r="BQ467" t="str">
            <v/>
          </cell>
          <cell r="BS467" t="str">
            <v/>
          </cell>
          <cell r="BU467" t="str">
            <v/>
          </cell>
          <cell r="BW467" t="str">
            <v/>
          </cell>
          <cell r="BY467" t="str">
            <v/>
          </cell>
          <cell r="CA467" t="str">
            <v/>
          </cell>
          <cell r="CC467" t="str">
            <v/>
          </cell>
          <cell r="CE467" t="str">
            <v/>
          </cell>
          <cell r="CG467" t="str">
            <v/>
          </cell>
          <cell r="CI467" t="str">
            <v/>
          </cell>
          <cell r="CK467" t="str">
            <v/>
          </cell>
          <cell r="CM467" t="str">
            <v/>
          </cell>
        </row>
      </sheetData>
    </sheetDataSet>
  </externalBook>
</externalLink>
</file>

<file path=xl/theme/theme1.xml><?xml version="1.0" encoding="utf-8"?>
<a:theme xmlns:a="http://schemas.openxmlformats.org/drawingml/2006/main" name="Officeova tema">
  <a:themeElements>
    <a:clrScheme name="BS paleta">
      <a:dk1>
        <a:srgbClr val="000000"/>
      </a:dk1>
      <a:lt1>
        <a:srgbClr val="FFFFFF"/>
      </a:lt1>
      <a:dk2>
        <a:srgbClr val="1D694F"/>
      </a:dk2>
      <a:lt2>
        <a:srgbClr val="619684"/>
      </a:lt2>
      <a:accent1>
        <a:srgbClr val="A5C3B9"/>
      </a:accent1>
      <a:accent2>
        <a:srgbClr val="AE924D"/>
      </a:accent2>
      <a:accent3>
        <a:srgbClr val="C6B382"/>
      </a:accent3>
      <a:accent4>
        <a:srgbClr val="DED3B7"/>
      </a:accent4>
      <a:accent5>
        <a:srgbClr val="97BFCD"/>
      </a:accent5>
      <a:accent6>
        <a:srgbClr val="CA695C"/>
      </a:accent6>
      <a:hlink>
        <a:srgbClr val="0563C1"/>
      </a:hlink>
      <a:folHlink>
        <a:srgbClr val="954F72"/>
      </a:folHlink>
    </a:clrScheme>
    <a:fontScheme name="Pisarna">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dimension ref="A1:G103"/>
  <sheetViews>
    <sheetView showGridLines="0" zoomScaleNormal="100" workbookViewId="0">
      <selection activeCell="C100" sqref="C100"/>
    </sheetView>
  </sheetViews>
  <sheetFormatPr defaultColWidth="8.85546875" defaultRowHeight="16.5"/>
  <cols>
    <col min="1" max="1" width="19.5703125" style="55" customWidth="1"/>
    <col min="2" max="2" width="11.140625" style="55" customWidth="1"/>
    <col min="3" max="3" width="20.42578125" style="55" bestFit="1" customWidth="1"/>
    <col min="4" max="10" width="8.85546875" style="55"/>
    <col min="11" max="11" width="8.5703125" style="55" customWidth="1"/>
    <col min="12" max="16384" width="8.85546875" style="55"/>
  </cols>
  <sheetData>
    <row r="1" spans="1:3">
      <c r="A1" s="54" t="s">
        <v>251</v>
      </c>
      <c r="B1" s="372" t="str">
        <f>"(podatki do " &amp; TEXT(B100,"dd.mm.yyyy") &amp; ")"</f>
        <v>(podatki do 30.11.2025)</v>
      </c>
      <c r="C1" s="373"/>
    </row>
    <row r="3" spans="1:3">
      <c r="B3" s="54" t="s">
        <v>185</v>
      </c>
    </row>
    <row r="4" spans="1:3">
      <c r="B4" s="54"/>
    </row>
    <row r="5" spans="1:3" ht="24.95" customHeight="1">
      <c r="B5" s="56" t="s">
        <v>205</v>
      </c>
    </row>
    <row r="6" spans="1:3" s="57" customFormat="1">
      <c r="B6" s="58">
        <v>1</v>
      </c>
      <c r="C6" s="59" t="s">
        <v>206</v>
      </c>
    </row>
    <row r="7" spans="1:3" s="57" customFormat="1">
      <c r="B7" s="58">
        <v>2</v>
      </c>
      <c r="C7" s="59" t="s">
        <v>241</v>
      </c>
    </row>
    <row r="8" spans="1:3" ht="24.95" customHeight="1">
      <c r="B8" s="54" t="s">
        <v>299</v>
      </c>
      <c r="C8" s="56"/>
    </row>
    <row r="9" spans="1:3" s="57" customFormat="1">
      <c r="B9" s="58">
        <v>3</v>
      </c>
      <c r="C9" s="59" t="s">
        <v>183</v>
      </c>
    </row>
    <row r="10" spans="1:3" s="57" customFormat="1">
      <c r="B10" s="58">
        <v>4</v>
      </c>
      <c r="C10" s="59" t="s">
        <v>184</v>
      </c>
    </row>
    <row r="11" spans="1:3" s="57" customFormat="1">
      <c r="B11" s="58">
        <v>5</v>
      </c>
      <c r="C11" s="59" t="s">
        <v>202</v>
      </c>
    </row>
    <row r="12" spans="1:3" ht="24.95" customHeight="1">
      <c r="B12" s="54" t="s">
        <v>207</v>
      </c>
      <c r="C12" s="54"/>
    </row>
    <row r="13" spans="1:3" s="57" customFormat="1">
      <c r="B13" s="58">
        <v>6</v>
      </c>
      <c r="C13" s="59" t="s">
        <v>258</v>
      </c>
    </row>
    <row r="14" spans="1:3" s="57" customFormat="1">
      <c r="B14" s="58">
        <v>7</v>
      </c>
      <c r="C14" s="59" t="s">
        <v>213</v>
      </c>
    </row>
    <row r="15" spans="1:3" s="54" customFormat="1" ht="24.95" customHeight="1">
      <c r="B15" s="54" t="s">
        <v>211</v>
      </c>
      <c r="C15" s="55"/>
    </row>
    <row r="16" spans="1:3" s="57" customFormat="1">
      <c r="B16" s="58">
        <v>8</v>
      </c>
      <c r="C16" s="59" t="s">
        <v>203</v>
      </c>
    </row>
    <row r="17" spans="2:5" s="57" customFormat="1">
      <c r="B17" s="58">
        <v>9</v>
      </c>
      <c r="C17" s="59" t="s">
        <v>204</v>
      </c>
    </row>
    <row r="18" spans="2:5" s="57" customFormat="1">
      <c r="B18" s="58">
        <v>10</v>
      </c>
      <c r="C18" s="60" t="s">
        <v>215</v>
      </c>
    </row>
    <row r="19" spans="2:5" s="57" customFormat="1">
      <c r="B19" s="58">
        <v>11</v>
      </c>
      <c r="C19" s="60" t="s">
        <v>216</v>
      </c>
    </row>
    <row r="20" spans="2:5" s="57" customFormat="1">
      <c r="B20" s="58">
        <v>12</v>
      </c>
      <c r="C20" s="60" t="s">
        <v>217</v>
      </c>
    </row>
    <row r="21" spans="2:5" s="57" customFormat="1">
      <c r="B21" s="58"/>
      <c r="C21" s="60"/>
    </row>
    <row r="22" spans="2:5" s="57" customFormat="1">
      <c r="B22" s="54" t="s">
        <v>268</v>
      </c>
      <c r="C22" s="60"/>
    </row>
    <row r="23" spans="2:5" s="57" customFormat="1">
      <c r="B23" s="58">
        <v>13</v>
      </c>
      <c r="C23" s="60" t="s">
        <v>268</v>
      </c>
      <c r="D23" s="60"/>
    </row>
    <row r="24" spans="2:5" ht="14.45" customHeight="1">
      <c r="B24" s="54"/>
    </row>
    <row r="25" spans="2:5" s="58" customFormat="1">
      <c r="B25" s="54" t="s">
        <v>252</v>
      </c>
    </row>
    <row r="26" spans="2:5" s="58" customFormat="1">
      <c r="B26" s="58">
        <v>14</v>
      </c>
      <c r="C26" s="59" t="s">
        <v>252</v>
      </c>
    </row>
    <row r="27" spans="2:5" s="58" customFormat="1"/>
    <row r="28" spans="2:5" s="58" customFormat="1">
      <c r="E28" s="57"/>
    </row>
    <row r="29" spans="2:5" s="58" customFormat="1"/>
    <row r="30" spans="2:5" s="58" customFormat="1"/>
    <row r="31" spans="2:5" s="58" customFormat="1"/>
    <row r="33" spans="1:7" ht="17.25" thickBot="1"/>
    <row r="34" spans="1:7" ht="98.25" customHeight="1" thickBot="1">
      <c r="A34" s="369" t="s">
        <v>259</v>
      </c>
      <c r="B34" s="370"/>
      <c r="C34" s="370"/>
      <c r="D34" s="370"/>
      <c r="E34" s="370"/>
      <c r="F34" s="370"/>
      <c r="G34" s="371"/>
    </row>
    <row r="100" spans="2:2">
      <c r="B100" s="30">
        <v>45991</v>
      </c>
    </row>
    <row r="103" spans="2:2">
      <c r="B103" s="30">
        <f>B100</f>
        <v>45991</v>
      </c>
    </row>
  </sheetData>
  <mergeCells count="2">
    <mergeCell ref="A34:G34"/>
    <mergeCell ref="B1:C1"/>
  </mergeCells>
  <hyperlinks>
    <hyperlink ref="C6" location="'1'!A1" display="Grafični prikazi" xr:uid="{00000000-0004-0000-0000-000000000000}"/>
    <hyperlink ref="C7" location="'2'!A1" display="Serije grafov" xr:uid="{00000000-0004-0000-0000-000001000000}"/>
    <hyperlink ref="C9" location="'3'!A1" display="Bilanca stanja" xr:uid="{00000000-0004-0000-0000-000002000000}"/>
    <hyperlink ref="C11" location="'5'!A1" display="Nekateri kazalci poslovanja" xr:uid="{00000000-0004-0000-0000-000003000000}"/>
    <hyperlink ref="C14" location="'7'!A1" display="Primerjava slovenskih obrestnih mer z obrestnimi merami v evrskem območju za nove posle, sklenjene s fiksno obrestno mero" xr:uid="{00000000-0004-0000-0000-000004000000}"/>
    <hyperlink ref="C16" location="'8'!A1" display="NPE po skupinah komitentov" xr:uid="{00000000-0004-0000-0000-000005000000}"/>
    <hyperlink ref="C17" location="'9'!A1" display="NPE za podjetja" xr:uid="{00000000-0004-0000-0000-000006000000}"/>
    <hyperlink ref="B5" location="Slike!A1" display="Slike" xr:uid="{00000000-0004-0000-0000-000007000000}"/>
    <hyperlink ref="C13" location="'6'!A1" display="Primerjava slovenskih obrestnih mer z obrestnimi merami v evrskem območju za nove posle, sklenjene z variabilno obrestno mero" xr:uid="{00000000-0004-0000-0000-000008000000}"/>
    <hyperlink ref="C18" location="'10'!A1" display="Izpostavljenosti po skupinah kreditnega tveganja po skupinah komitentov" xr:uid="{00000000-0004-0000-0000-000009000000}"/>
    <hyperlink ref="C19" location="'11'!A1" display="Izpostavljenosti po skupinah kreditnega tveganja po dejavnosti nefinančnih družb" xr:uid="{00000000-0004-0000-0000-00000A000000}"/>
    <hyperlink ref="C20" location="'12'!A1" display="Pokritost NPE in skupin kreditnega tveganja z oslabitvami in rezervacijami, po skupinah komitentov" xr:uid="{00000000-0004-0000-0000-00000B000000}"/>
    <hyperlink ref="C10" location="'4'!A1" display="Izkaz poslovnega izida " xr:uid="{00000000-0004-0000-0000-00000C000000}"/>
    <hyperlink ref="C26" location="'13'!A1" display="Legenda kratic" xr:uid="{00000000-0004-0000-0000-00000D000000}"/>
    <hyperlink ref="C23" location="'13'!A1" display="Zbrani kazalci poslovanja bančnega sistema" xr:uid="{00000000-0004-0000-0000-00000E000000}"/>
  </hyperlinks>
  <pageMargins left="0.7" right="0.7" top="0.75" bottom="0.75" header="0.3" footer="0.3"/>
  <pageSetup paperSize="8" scale="9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0"/>
  <dimension ref="A1:T32"/>
  <sheetViews>
    <sheetView showGridLines="0" topLeftCell="B1" zoomScale="115" zoomScaleNormal="115" workbookViewId="0">
      <selection activeCell="B1" sqref="B1"/>
    </sheetView>
  </sheetViews>
  <sheetFormatPr defaultColWidth="0" defaultRowHeight="13.5" zeroHeight="1"/>
  <cols>
    <col min="1" max="1" width="9.140625" style="119" hidden="1" customWidth="1"/>
    <col min="2" max="2" width="24.5703125" style="252" customWidth="1"/>
    <col min="3" max="5" width="7" style="119" hidden="1" customWidth="1"/>
    <col min="6" max="6" width="11.85546875" style="119" bestFit="1" customWidth="1"/>
    <col min="7" max="7" width="0.85546875" style="119" customWidth="1"/>
    <col min="8" max="8" width="7" style="119" hidden="1" customWidth="1"/>
    <col min="9" max="9" width="2.140625" style="119" hidden="1" customWidth="1"/>
    <col min="10" max="10" width="8.140625" style="119" customWidth="1"/>
    <col min="11" max="11" width="1.42578125" style="119" customWidth="1"/>
    <col min="12" max="12" width="6" style="119" customWidth="1"/>
    <col min="13" max="13" width="5.85546875" style="280" customWidth="1"/>
    <col min="14" max="14" width="5.85546875" style="119" customWidth="1"/>
    <col min="15" max="15" width="6.140625" style="119" customWidth="1"/>
    <col min="16" max="16" width="1.5703125" style="119" customWidth="1"/>
    <col min="17" max="19" width="5.85546875" style="119" customWidth="1"/>
    <col min="20" max="20" width="6" style="119" customWidth="1"/>
    <col min="21" max="16384" width="9.140625" style="119" hidden="1"/>
  </cols>
  <sheetData>
    <row r="1" spans="1:20" ht="21.75" customHeight="1">
      <c r="B1" s="51" t="s">
        <v>214</v>
      </c>
    </row>
    <row r="2" spans="1:20" ht="14.45" customHeight="1">
      <c r="B2" s="48"/>
      <c r="C2" s="394" t="s">
        <v>128</v>
      </c>
      <c r="D2" s="394"/>
      <c r="E2" s="394"/>
      <c r="F2" s="394"/>
      <c r="G2" s="394"/>
      <c r="H2" s="394"/>
      <c r="I2" s="394"/>
      <c r="J2" s="394"/>
      <c r="K2" s="49"/>
      <c r="L2" s="394" t="s">
        <v>111</v>
      </c>
      <c r="M2" s="394"/>
      <c r="N2" s="394"/>
      <c r="O2" s="394"/>
      <c r="P2" s="49"/>
      <c r="Q2" s="395" t="s">
        <v>129</v>
      </c>
      <c r="R2" s="395"/>
      <c r="S2" s="395"/>
      <c r="T2" s="395"/>
    </row>
    <row r="3" spans="1:20" ht="14.1" customHeight="1">
      <c r="B3" s="213"/>
      <c r="C3" s="396" t="s">
        <v>11</v>
      </c>
      <c r="D3" s="396"/>
      <c r="E3" s="396"/>
      <c r="F3" s="396"/>
      <c r="G3" s="327"/>
      <c r="H3" s="396" t="s">
        <v>5</v>
      </c>
      <c r="I3" s="396"/>
      <c r="J3" s="396"/>
      <c r="K3" s="205"/>
      <c r="L3" s="396" t="s">
        <v>11</v>
      </c>
      <c r="M3" s="396"/>
      <c r="N3" s="396"/>
      <c r="O3" s="396"/>
      <c r="P3" s="205"/>
      <c r="Q3" s="396" t="s">
        <v>5</v>
      </c>
      <c r="R3" s="396"/>
      <c r="S3" s="396"/>
      <c r="T3" s="396"/>
    </row>
    <row r="4" spans="1:20" ht="14.1" customHeight="1">
      <c r="B4" s="214"/>
      <c r="C4" s="329"/>
      <c r="D4" s="329"/>
      <c r="E4" s="329"/>
      <c r="F4" s="325">
        <v>45991</v>
      </c>
      <c r="G4" s="325"/>
      <c r="H4" s="325">
        <v>45291</v>
      </c>
      <c r="I4" s="325">
        <v>45412</v>
      </c>
      <c r="J4" s="325">
        <v>45991</v>
      </c>
      <c r="K4" s="210"/>
      <c r="L4" s="325">
        <v>45291</v>
      </c>
      <c r="M4" s="325">
        <v>45657</v>
      </c>
      <c r="N4" s="325">
        <v>45961</v>
      </c>
      <c r="O4" s="325">
        <v>45991</v>
      </c>
      <c r="P4" s="210"/>
      <c r="Q4" s="325">
        <v>45291</v>
      </c>
      <c r="R4" s="325">
        <v>45657</v>
      </c>
      <c r="S4" s="325">
        <v>45961</v>
      </c>
      <c r="T4" s="325">
        <v>45991</v>
      </c>
    </row>
    <row r="5" spans="1:20" ht="14.1" customHeight="1">
      <c r="A5" s="119" t="s">
        <v>130</v>
      </c>
      <c r="B5" s="206" t="s">
        <v>131</v>
      </c>
      <c r="C5" s="188"/>
      <c r="D5" s="188"/>
      <c r="E5" s="188"/>
      <c r="F5" s="260">
        <v>122.795164</v>
      </c>
      <c r="G5" s="188"/>
      <c r="H5" s="189">
        <v>0.81818563477845574</v>
      </c>
      <c r="I5" s="189">
        <v>0.76104538486037943</v>
      </c>
      <c r="J5" s="190">
        <v>0.65787739388421274</v>
      </c>
      <c r="K5" s="188"/>
      <c r="L5" s="260">
        <v>2.7054299999999998</v>
      </c>
      <c r="M5" s="260">
        <v>2.8509159999999998</v>
      </c>
      <c r="N5" s="260">
        <v>2.7206320000000002</v>
      </c>
      <c r="O5" s="260">
        <v>2.8094410000000001</v>
      </c>
      <c r="P5" s="191"/>
      <c r="Q5" s="192">
        <v>2.083166918216254</v>
      </c>
      <c r="R5" s="192">
        <v>2.355947225623888</v>
      </c>
      <c r="S5" s="192">
        <v>2.2165348721376028</v>
      </c>
      <c r="T5" s="192">
        <v>2.2879085042795335</v>
      </c>
    </row>
    <row r="6" spans="1:20" ht="14.1" customHeight="1">
      <c r="A6" s="119" t="s">
        <v>132</v>
      </c>
      <c r="B6" s="207" t="s">
        <v>133</v>
      </c>
      <c r="C6" s="188"/>
      <c r="D6" s="188"/>
      <c r="E6" s="188"/>
      <c r="F6" s="260">
        <v>5427.7483099999999</v>
      </c>
      <c r="G6" s="188"/>
      <c r="H6" s="189">
        <v>29.209687356110663</v>
      </c>
      <c r="I6" s="189">
        <v>29.468169846562393</v>
      </c>
      <c r="J6" s="190">
        <v>29.079263356350417</v>
      </c>
      <c r="K6" s="188"/>
      <c r="L6" s="260">
        <v>108.974754</v>
      </c>
      <c r="M6" s="260">
        <v>120.93586000000001</v>
      </c>
      <c r="N6" s="260">
        <v>254.54317699999999</v>
      </c>
      <c r="O6" s="260">
        <v>460.879029</v>
      </c>
      <c r="P6" s="191"/>
      <c r="Q6" s="192">
        <v>2.2339448505713304</v>
      </c>
      <c r="R6" s="192">
        <v>2.3994115233658233</v>
      </c>
      <c r="S6" s="192">
        <v>4.7204909858960979</v>
      </c>
      <c r="T6" s="192">
        <v>8.4911643406692896</v>
      </c>
    </row>
    <row r="7" spans="1:20" ht="14.1" customHeight="1">
      <c r="A7" s="119" t="s">
        <v>134</v>
      </c>
      <c r="B7" s="206" t="s">
        <v>135</v>
      </c>
      <c r="C7" s="188"/>
      <c r="D7" s="188"/>
      <c r="E7" s="188"/>
      <c r="F7" s="260">
        <v>1489.7741109999999</v>
      </c>
      <c r="G7" s="188"/>
      <c r="H7" s="189">
        <v>9.8001380638504081</v>
      </c>
      <c r="I7" s="189">
        <v>10.174865967041285</v>
      </c>
      <c r="J7" s="190">
        <v>7.9814927371313242</v>
      </c>
      <c r="K7" s="188"/>
      <c r="L7" s="260">
        <v>0.97023899999999996</v>
      </c>
      <c r="M7" s="260">
        <v>3.4348619999999999</v>
      </c>
      <c r="N7" s="260">
        <v>8.3919169999999994</v>
      </c>
      <c r="O7" s="260">
        <v>17.459578</v>
      </c>
      <c r="P7" s="191"/>
      <c r="Q7" s="192">
        <v>5.851851486307335E-2</v>
      </c>
      <c r="R7" s="192">
        <v>0.19815126476363243</v>
      </c>
      <c r="S7" s="192">
        <v>0.56050308615036337</v>
      </c>
      <c r="T7" s="192">
        <v>1.1719614316750604</v>
      </c>
    </row>
    <row r="8" spans="1:20" ht="14.1" customHeight="1">
      <c r="A8" s="119" t="s">
        <v>136</v>
      </c>
      <c r="B8" s="207" t="s">
        <v>137</v>
      </c>
      <c r="C8" s="188"/>
      <c r="D8" s="188"/>
      <c r="E8" s="188"/>
      <c r="F8" s="260">
        <v>2005.908257</v>
      </c>
      <c r="G8" s="188"/>
      <c r="H8" s="189">
        <v>10.629435614890513</v>
      </c>
      <c r="I8" s="189">
        <v>11.200165125774767</v>
      </c>
      <c r="J8" s="190">
        <v>10.746691103291198</v>
      </c>
      <c r="K8" s="188"/>
      <c r="L8" s="260">
        <v>16.581837</v>
      </c>
      <c r="M8" s="260">
        <v>25.670103999999998</v>
      </c>
      <c r="N8" s="260">
        <v>40.999844000000003</v>
      </c>
      <c r="O8" s="260">
        <v>40.284059999999997</v>
      </c>
      <c r="P8" s="191"/>
      <c r="Q8" s="192">
        <v>1.1573975400423053</v>
      </c>
      <c r="R8" s="192">
        <v>1.5249540745040069</v>
      </c>
      <c r="S8" s="192">
        <v>2.0723133638963618</v>
      </c>
      <c r="T8" s="192">
        <v>2.0082703114372791</v>
      </c>
    </row>
    <row r="9" spans="1:20" ht="14.1" customHeight="1">
      <c r="A9" s="119" t="s">
        <v>138</v>
      </c>
      <c r="B9" s="207" t="s">
        <v>139</v>
      </c>
      <c r="C9" s="188"/>
      <c r="D9" s="188"/>
      <c r="E9" s="188"/>
      <c r="F9" s="260">
        <v>3105.9089130000002</v>
      </c>
      <c r="G9" s="188"/>
      <c r="H9" s="189">
        <v>18.120561570903494</v>
      </c>
      <c r="I9" s="189">
        <v>18.409430504539483</v>
      </c>
      <c r="J9" s="190">
        <v>16.639965245913007</v>
      </c>
      <c r="K9" s="188"/>
      <c r="L9" s="260">
        <v>53.991123000000002</v>
      </c>
      <c r="M9" s="260">
        <v>55.374547</v>
      </c>
      <c r="N9" s="260">
        <v>48.885809999999999</v>
      </c>
      <c r="O9" s="260">
        <v>46.308273</v>
      </c>
      <c r="P9" s="193"/>
      <c r="Q9" s="192">
        <v>1.7682490952499057</v>
      </c>
      <c r="R9" s="192">
        <v>1.8439088853509138</v>
      </c>
      <c r="S9" s="192">
        <v>1.5851284621668207</v>
      </c>
      <c r="T9" s="192">
        <v>1.4909733123908904</v>
      </c>
    </row>
    <row r="10" spans="1:20" ht="14.1" customHeight="1">
      <c r="A10" s="119" t="s">
        <v>140</v>
      </c>
      <c r="B10" s="207" t="s">
        <v>141</v>
      </c>
      <c r="C10" s="188"/>
      <c r="D10" s="188"/>
      <c r="E10" s="188"/>
      <c r="F10" s="260">
        <v>1538.8253380000001</v>
      </c>
      <c r="G10" s="188"/>
      <c r="H10" s="189">
        <v>9.1472106207400472</v>
      </c>
      <c r="I10" s="189">
        <v>8.3009660931938853</v>
      </c>
      <c r="J10" s="190">
        <v>8.244285605632097</v>
      </c>
      <c r="K10" s="188"/>
      <c r="L10" s="260">
        <v>21.016394999999999</v>
      </c>
      <c r="M10" s="260">
        <v>18.665713</v>
      </c>
      <c r="N10" s="260">
        <v>20.392008000000001</v>
      </c>
      <c r="O10" s="260">
        <v>19.699339999999999</v>
      </c>
      <c r="P10" s="191"/>
      <c r="Q10" s="192">
        <v>1.3647916165725658</v>
      </c>
      <c r="R10" s="192">
        <v>1.2440665051602331</v>
      </c>
      <c r="S10" s="192">
        <v>1.5387695569406978</v>
      </c>
      <c r="T10" s="192">
        <v>1.280154382277269</v>
      </c>
    </row>
    <row r="11" spans="1:20" ht="14.1" customHeight="1">
      <c r="A11" s="119" t="s">
        <v>142</v>
      </c>
      <c r="B11" s="119" t="s">
        <v>143</v>
      </c>
      <c r="C11" s="188"/>
      <c r="D11" s="188"/>
      <c r="E11" s="188"/>
      <c r="F11" s="260">
        <v>568.120859</v>
      </c>
      <c r="G11" s="188"/>
      <c r="H11" s="189">
        <v>2.8976860064420582</v>
      </c>
      <c r="I11" s="189">
        <v>2.9148494188705101</v>
      </c>
      <c r="J11" s="190">
        <v>3.0437181559542545</v>
      </c>
      <c r="K11" s="188"/>
      <c r="L11" s="260">
        <v>32.122559000000003</v>
      </c>
      <c r="M11" s="260">
        <v>21.617284000000001</v>
      </c>
      <c r="N11" s="260">
        <v>17.737128999999999</v>
      </c>
      <c r="O11" s="260">
        <v>10.843541</v>
      </c>
      <c r="P11" s="191"/>
      <c r="Q11" s="192">
        <v>6.5663670498182753</v>
      </c>
      <c r="R11" s="192">
        <v>4.0018636069467828</v>
      </c>
      <c r="S11" s="192">
        <v>3.131128318906784</v>
      </c>
      <c r="T11" s="192">
        <v>1.9086679934770712</v>
      </c>
    </row>
    <row r="12" spans="1:20" ht="14.1" customHeight="1">
      <c r="A12" s="119" t="s">
        <v>144</v>
      </c>
      <c r="B12" s="119" t="s">
        <v>145</v>
      </c>
      <c r="C12" s="188"/>
      <c r="D12" s="188"/>
      <c r="E12" s="188"/>
      <c r="F12" s="260">
        <v>859.99942799999997</v>
      </c>
      <c r="G12" s="188"/>
      <c r="H12" s="189">
        <v>3.7613047310341243</v>
      </c>
      <c r="I12" s="189">
        <v>3.8944521532705472</v>
      </c>
      <c r="J12" s="190">
        <v>4.6074630629147055</v>
      </c>
      <c r="K12" s="188"/>
      <c r="L12" s="260">
        <v>3.1437149999999998</v>
      </c>
      <c r="M12" s="260">
        <v>3.9835340000000001</v>
      </c>
      <c r="N12" s="260">
        <v>3.324827</v>
      </c>
      <c r="O12" s="260">
        <v>3.239455</v>
      </c>
      <c r="P12" s="191"/>
      <c r="Q12" s="192">
        <v>0.49671414503582501</v>
      </c>
      <c r="R12" s="192">
        <v>0.5397911396727092</v>
      </c>
      <c r="S12" s="192">
        <v>0.38526425596994024</v>
      </c>
      <c r="T12" s="192">
        <v>0.37668106449019639</v>
      </c>
    </row>
    <row r="13" spans="1:20" ht="14.1" customHeight="1">
      <c r="A13" s="119" t="s">
        <v>146</v>
      </c>
      <c r="B13" s="119" t="s">
        <v>147</v>
      </c>
      <c r="C13" s="188"/>
      <c r="D13" s="188"/>
      <c r="E13" s="188"/>
      <c r="F13" s="260">
        <v>181.975494</v>
      </c>
      <c r="G13" s="188"/>
      <c r="H13" s="189">
        <v>0.76087526219390322</v>
      </c>
      <c r="I13" s="189">
        <v>0.88971614538097676</v>
      </c>
      <c r="J13" s="190">
        <v>0.97493712165661661</v>
      </c>
      <c r="K13" s="188"/>
      <c r="L13" s="260">
        <v>0.112472</v>
      </c>
      <c r="M13" s="260">
        <v>0.11681</v>
      </c>
      <c r="N13" s="260">
        <v>1.4552179999999999</v>
      </c>
      <c r="O13" s="260">
        <v>1.4830669999999999</v>
      </c>
      <c r="P13" s="191"/>
      <c r="Q13" s="192">
        <v>9.0460572615617685E-2</v>
      </c>
      <c r="R13" s="192">
        <v>9.6641097632394868E-2</v>
      </c>
      <c r="S13" s="192">
        <v>0.74813387326077985</v>
      </c>
      <c r="T13" s="192">
        <v>0.81498171396638708</v>
      </c>
    </row>
    <row r="14" spans="1:20" ht="14.1" customHeight="1">
      <c r="A14" s="119" t="s">
        <v>148</v>
      </c>
      <c r="B14" s="119" t="s">
        <v>149</v>
      </c>
      <c r="C14" s="188"/>
      <c r="D14" s="188"/>
      <c r="E14" s="188"/>
      <c r="F14" s="260">
        <v>1317.121881</v>
      </c>
      <c r="G14" s="188"/>
      <c r="H14" s="189">
        <v>4.6999073064633077</v>
      </c>
      <c r="I14" s="189">
        <v>4.1198710465725545</v>
      </c>
      <c r="J14" s="190">
        <v>7.0565051771920935</v>
      </c>
      <c r="K14" s="188"/>
      <c r="L14" s="260">
        <v>11.400975000000001</v>
      </c>
      <c r="M14" s="260">
        <v>10.742485</v>
      </c>
      <c r="N14" s="260">
        <v>9.1351309999999994</v>
      </c>
      <c r="O14" s="260">
        <v>3.7736710000000002</v>
      </c>
      <c r="P14" s="191"/>
      <c r="Q14" s="192">
        <v>0.99180323070698018</v>
      </c>
      <c r="R14" s="192">
        <v>0.87354266756628651</v>
      </c>
      <c r="S14" s="192">
        <v>0.68978833872367185</v>
      </c>
      <c r="T14" s="192">
        <v>0.28650886865040248</v>
      </c>
    </row>
    <row r="15" spans="1:20" ht="14.1" customHeight="1">
      <c r="A15" s="119" t="s">
        <v>150</v>
      </c>
      <c r="B15" s="203" t="s">
        <v>151</v>
      </c>
      <c r="C15" s="188"/>
      <c r="D15" s="188"/>
      <c r="E15" s="188"/>
      <c r="F15" s="260">
        <v>1721.777421</v>
      </c>
      <c r="G15" s="188"/>
      <c r="H15" s="189">
        <v>8.6948303127685556</v>
      </c>
      <c r="I15" s="189">
        <v>8.3678178362880971</v>
      </c>
      <c r="J15" s="190">
        <v>9.2244548211699993</v>
      </c>
      <c r="K15" s="188"/>
      <c r="L15" s="260">
        <v>36.352516000000001</v>
      </c>
      <c r="M15" s="260">
        <v>38.181279000000004</v>
      </c>
      <c r="N15" s="260">
        <v>53.102333000000002</v>
      </c>
      <c r="O15" s="260">
        <v>89.140850999999998</v>
      </c>
      <c r="P15" s="191"/>
      <c r="Q15" s="192">
        <v>2.5795967956128947</v>
      </c>
      <c r="R15" s="192">
        <v>2.6105138780658126</v>
      </c>
      <c r="S15" s="192">
        <v>3.1305338856308316</v>
      </c>
      <c r="T15" s="192">
        <v>5.1772575196291877</v>
      </c>
    </row>
    <row r="16" spans="1:20" ht="14.1" customHeight="1">
      <c r="A16" s="119" t="s">
        <v>152</v>
      </c>
      <c r="B16" s="119" t="s">
        <v>153</v>
      </c>
      <c r="C16" s="188"/>
      <c r="D16" s="188"/>
      <c r="E16" s="188"/>
      <c r="F16" s="260">
        <v>152.361221</v>
      </c>
      <c r="G16" s="188"/>
      <c r="H16" s="189">
        <v>0.872962783422365</v>
      </c>
      <c r="I16" s="189">
        <v>0.84752844614977385</v>
      </c>
      <c r="J16" s="190">
        <v>0.81627809870832191</v>
      </c>
      <c r="K16" s="188"/>
      <c r="L16" s="260">
        <v>1.2118439999999999</v>
      </c>
      <c r="M16" s="260">
        <v>1.047418</v>
      </c>
      <c r="N16" s="260">
        <v>0.96734500000000001</v>
      </c>
      <c r="O16" s="260">
        <v>0.82871399999999995</v>
      </c>
      <c r="P16" s="191"/>
      <c r="Q16" s="192">
        <v>0.80280701702318358</v>
      </c>
      <c r="R16" s="192">
        <v>0.71033629858037106</v>
      </c>
      <c r="S16" s="192">
        <v>0.64286807502698318</v>
      </c>
      <c r="T16" s="192">
        <v>0.54391399239311689</v>
      </c>
    </row>
    <row r="17" spans="1:20" ht="14.1" customHeight="1">
      <c r="A17" s="119" t="s">
        <v>154</v>
      </c>
      <c r="B17" s="119" t="s">
        <v>155</v>
      </c>
      <c r="C17" s="188"/>
      <c r="D17" s="188"/>
      <c r="E17" s="188"/>
      <c r="F17" s="260">
        <v>173.04057399999999</v>
      </c>
      <c r="G17" s="188"/>
      <c r="H17" s="189">
        <v>0.58721473640210342</v>
      </c>
      <c r="I17" s="189">
        <v>0.65112203149536407</v>
      </c>
      <c r="J17" s="190">
        <v>0.92706812020177143</v>
      </c>
      <c r="K17" s="188"/>
      <c r="L17" s="260">
        <v>5.9592450000000001</v>
      </c>
      <c r="M17" s="260">
        <v>3.5534330000000001</v>
      </c>
      <c r="N17" s="260">
        <v>2.674166</v>
      </c>
      <c r="O17" s="260">
        <v>2.6437620000000002</v>
      </c>
      <c r="P17" s="191"/>
      <c r="Q17" s="192">
        <v>3.5299065090067563</v>
      </c>
      <c r="R17" s="192">
        <v>2.1365735466403679</v>
      </c>
      <c r="S17" s="192">
        <v>1.541150915269538</v>
      </c>
      <c r="T17" s="192">
        <v>1.5278278029752723</v>
      </c>
    </row>
    <row r="18" spans="1:20" s="287" customFormat="1" ht="14.1" customHeight="1">
      <c r="A18" s="119"/>
      <c r="B18" s="208" t="s">
        <v>6</v>
      </c>
      <c r="C18" s="50"/>
      <c r="D18" s="50"/>
      <c r="E18" s="50"/>
      <c r="F18" s="194">
        <v>18665.356970999997</v>
      </c>
      <c r="G18" s="194"/>
      <c r="H18" s="195">
        <v>100</v>
      </c>
      <c r="I18" s="195">
        <v>100</v>
      </c>
      <c r="J18" s="195">
        <v>100</v>
      </c>
      <c r="K18" s="196"/>
      <c r="L18" s="196">
        <v>294.54310399999997</v>
      </c>
      <c r="M18" s="196">
        <v>306.17424499999998</v>
      </c>
      <c r="N18" s="196">
        <v>464.32953699999996</v>
      </c>
      <c r="O18" s="196">
        <v>699.39278200000001</v>
      </c>
      <c r="P18" s="197"/>
      <c r="Q18" s="198">
        <v>1.7514697838176692</v>
      </c>
      <c r="R18" s="198">
        <v>1.7509009774641446</v>
      </c>
      <c r="S18" s="198">
        <v>2.5278511238931207</v>
      </c>
      <c r="T18" s="198">
        <v>3.7470099451440064</v>
      </c>
    </row>
    <row r="19" spans="1:20" ht="11.25" customHeight="1"/>
    <row r="20" spans="1:20" ht="11.25" customHeight="1">
      <c r="B20" s="391" t="s">
        <v>242</v>
      </c>
      <c r="C20" s="391"/>
      <c r="D20" s="391"/>
      <c r="E20" s="391"/>
      <c r="F20" s="391"/>
      <c r="G20" s="391"/>
      <c r="H20" s="391"/>
      <c r="I20" s="391"/>
      <c r="J20" s="391"/>
      <c r="K20" s="391"/>
      <c r="L20" s="391"/>
    </row>
    <row r="21" spans="1:20" ht="11.25" customHeight="1"/>
    <row r="22" spans="1:20" ht="11.25" hidden="1" customHeight="1"/>
    <row r="23" spans="1:20" ht="11.25" hidden="1" customHeight="1"/>
    <row r="24" spans="1:20" ht="11.25" hidden="1" customHeight="1"/>
    <row r="25" spans="1:20" ht="11.25" hidden="1" customHeight="1"/>
    <row r="26" spans="1:20" ht="11.25" hidden="1" customHeight="1"/>
    <row r="27" spans="1:20" ht="11.25" hidden="1" customHeight="1"/>
    <row r="28" spans="1:20" ht="11.25" hidden="1" customHeight="1"/>
    <row r="29" spans="1:20" ht="11.25" hidden="1" customHeight="1"/>
    <row r="30" spans="1:20" ht="11.25" hidden="1" customHeight="1"/>
    <row r="31" spans="1:20" ht="11.25" hidden="1" customHeight="1">
      <c r="C31" s="253">
        <v>43830</v>
      </c>
      <c r="D31" s="253">
        <v>44196</v>
      </c>
      <c r="E31" s="253">
        <f>EOMONTH(F31,-1)</f>
        <v>44255</v>
      </c>
      <c r="F31" s="253">
        <v>44286</v>
      </c>
      <c r="G31" s="253"/>
      <c r="H31" s="253"/>
      <c r="I31" s="253"/>
      <c r="J31" s="253"/>
    </row>
    <row r="32" spans="1:20" ht="11.25" hidden="1" customHeight="1">
      <c r="C32" s="253">
        <v>43830</v>
      </c>
      <c r="D32" s="253">
        <v>44196</v>
      </c>
      <c r="E32" s="253">
        <f>EOMONTH(F32,-1)</f>
        <v>44530</v>
      </c>
      <c r="F32" s="253">
        <v>44561</v>
      </c>
      <c r="G32" s="253"/>
      <c r="H32" s="253"/>
      <c r="I32" s="253"/>
      <c r="J32" s="253"/>
    </row>
  </sheetData>
  <mergeCells count="8">
    <mergeCell ref="B20:L20"/>
    <mergeCell ref="C2:J2"/>
    <mergeCell ref="L2:O2"/>
    <mergeCell ref="Q2:T2"/>
    <mergeCell ref="C3:F3"/>
    <mergeCell ref="H3:J3"/>
    <mergeCell ref="L3:O3"/>
    <mergeCell ref="Q3:T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1"/>
  <dimension ref="A1:AC23"/>
  <sheetViews>
    <sheetView showGridLines="0" zoomScale="120" zoomScaleNormal="120" workbookViewId="0"/>
  </sheetViews>
  <sheetFormatPr defaultColWidth="0" defaultRowHeight="13.5" zeroHeight="1"/>
  <cols>
    <col min="1" max="1" width="18.140625" style="119" customWidth="1"/>
    <col min="2" max="2" width="0.85546875" style="119" customWidth="1"/>
    <col min="3" max="4" width="6" style="119" customWidth="1"/>
    <col min="5" max="5" width="6.140625" style="119" customWidth="1"/>
    <col min="6" max="6" width="0.85546875" style="119" customWidth="1"/>
    <col min="7" max="7" width="6" style="119" customWidth="1"/>
    <col min="8" max="8" width="5.85546875" style="119" customWidth="1"/>
    <col min="9" max="9" width="6" style="119" customWidth="1"/>
    <col min="10" max="10" width="0.85546875" style="119" customWidth="1"/>
    <col min="11" max="12" width="6" style="119" customWidth="1"/>
    <col min="13" max="13" width="5.7109375" style="119" customWidth="1"/>
    <col min="14" max="14" width="0.42578125" style="119" customWidth="1"/>
    <col min="15" max="17" width="6.140625" style="119" customWidth="1"/>
    <col min="18" max="16384" width="9.140625" style="119" hidden="1"/>
  </cols>
  <sheetData>
    <row r="1" spans="1:29">
      <c r="A1" s="52" t="s">
        <v>215</v>
      </c>
    </row>
    <row r="2" spans="1:29" ht="27.95" customHeight="1">
      <c r="A2" s="237"/>
      <c r="B2" s="237"/>
      <c r="C2" s="397" t="s">
        <v>156</v>
      </c>
      <c r="D2" s="397"/>
      <c r="E2" s="397"/>
      <c r="F2" s="398"/>
      <c r="G2" s="398"/>
      <c r="H2" s="398"/>
      <c r="I2" s="398"/>
      <c r="J2" s="398"/>
      <c r="K2" s="398"/>
      <c r="L2" s="398"/>
      <c r="M2" s="398"/>
      <c r="N2" s="21"/>
      <c r="O2" s="399" t="s">
        <v>157</v>
      </c>
      <c r="P2" s="399"/>
      <c r="Q2" s="399"/>
    </row>
    <row r="3" spans="1:29" ht="14.1" customHeight="1">
      <c r="A3" s="209"/>
      <c r="B3" s="209"/>
      <c r="C3" s="400" t="s">
        <v>158</v>
      </c>
      <c r="D3" s="400"/>
      <c r="E3" s="400"/>
      <c r="F3" s="242"/>
      <c r="G3" s="401" t="s">
        <v>159</v>
      </c>
      <c r="H3" s="401"/>
      <c r="I3" s="401"/>
      <c r="J3" s="242"/>
      <c r="K3" s="401" t="s">
        <v>160</v>
      </c>
      <c r="L3" s="401"/>
      <c r="M3" s="401"/>
      <c r="N3" s="242"/>
      <c r="O3" s="401" t="s">
        <v>11</v>
      </c>
      <c r="P3" s="401"/>
      <c r="Q3" s="401"/>
    </row>
    <row r="4" spans="1:29" ht="14.1" customHeight="1">
      <c r="A4" s="238"/>
      <c r="B4" s="45"/>
      <c r="C4" s="325">
        <v>45291</v>
      </c>
      <c r="D4" s="325">
        <v>45657</v>
      </c>
      <c r="E4" s="325">
        <v>45991</v>
      </c>
      <c r="F4" s="328"/>
      <c r="G4" s="325">
        <v>45291</v>
      </c>
      <c r="H4" s="325">
        <v>45657</v>
      </c>
      <c r="I4" s="325">
        <v>45991</v>
      </c>
      <c r="J4" s="241"/>
      <c r="K4" s="325">
        <v>45291</v>
      </c>
      <c r="L4" s="325">
        <v>45657</v>
      </c>
      <c r="M4" s="325">
        <v>45991</v>
      </c>
      <c r="N4" s="241"/>
      <c r="O4" s="325">
        <v>45291</v>
      </c>
      <c r="P4" s="325">
        <v>45657</v>
      </c>
      <c r="Q4" s="325">
        <v>45991</v>
      </c>
      <c r="R4" s="328"/>
      <c r="S4" s="328"/>
      <c r="T4" s="328"/>
      <c r="U4" s="328"/>
      <c r="V4" s="241"/>
      <c r="W4" s="328"/>
      <c r="X4" s="328"/>
      <c r="Y4" s="328"/>
      <c r="Z4" s="241"/>
      <c r="AA4" s="328"/>
      <c r="AB4" s="328"/>
      <c r="AC4" s="328"/>
    </row>
    <row r="5" spans="1:29" ht="14.1" customHeight="1">
      <c r="A5" s="203" t="s">
        <v>113</v>
      </c>
      <c r="B5" s="239"/>
      <c r="C5" s="190">
        <v>89.937712105075178</v>
      </c>
      <c r="D5" s="190">
        <v>88.971377407558819</v>
      </c>
      <c r="E5" s="190">
        <v>88.441022000459284</v>
      </c>
      <c r="F5" s="188"/>
      <c r="G5" s="190">
        <v>8.3105123724416412</v>
      </c>
      <c r="H5" s="190">
        <v>9.2826549478351108</v>
      </c>
      <c r="I5" s="190">
        <v>7.8108733228817036</v>
      </c>
      <c r="J5" s="188"/>
      <c r="K5" s="190">
        <v>1.7517755224831906</v>
      </c>
      <c r="L5" s="190">
        <v>1.7459676446060743</v>
      </c>
      <c r="M5" s="190">
        <v>3.7481046766589969</v>
      </c>
      <c r="N5" s="188"/>
      <c r="O5" s="260">
        <v>1397.0383919999999</v>
      </c>
      <c r="P5" s="260">
        <v>1622.72775</v>
      </c>
      <c r="Q5" s="260">
        <v>1457.5013980000001</v>
      </c>
    </row>
    <row r="6" spans="1:29" ht="14.1" customHeight="1">
      <c r="A6" s="203" t="s">
        <v>114</v>
      </c>
      <c r="B6" s="239"/>
      <c r="C6" s="190">
        <v>94.654528525651045</v>
      </c>
      <c r="D6" s="190">
        <v>90.597745246788335</v>
      </c>
      <c r="E6" s="190">
        <v>89.07759331825757</v>
      </c>
      <c r="F6" s="188"/>
      <c r="G6" s="190">
        <v>4.3275930439855825</v>
      </c>
      <c r="H6" s="190">
        <v>8.5589754248032168</v>
      </c>
      <c r="I6" s="190">
        <v>6.0632971212599696</v>
      </c>
      <c r="J6" s="188"/>
      <c r="K6" s="190">
        <v>1.0178784303633508</v>
      </c>
      <c r="L6" s="190">
        <v>0.843279328408438</v>
      </c>
      <c r="M6" s="190">
        <v>4.8591095604824668</v>
      </c>
      <c r="N6" s="188"/>
      <c r="O6" s="260">
        <v>372.12061799999998</v>
      </c>
      <c r="P6" s="260">
        <v>768.11750199999994</v>
      </c>
      <c r="Q6" s="260">
        <v>573.63494000000003</v>
      </c>
    </row>
    <row r="7" spans="1:29" ht="14.1" customHeight="1">
      <c r="A7" s="203" t="s">
        <v>256</v>
      </c>
      <c r="B7" s="239"/>
      <c r="C7" s="190">
        <v>84.998554891199959</v>
      </c>
      <c r="D7" s="190">
        <v>87.255625972829904</v>
      </c>
      <c r="E7" s="190">
        <v>87.786344862140879</v>
      </c>
      <c r="F7" s="188"/>
      <c r="G7" s="190">
        <v>12.48117813072971</v>
      </c>
      <c r="H7" s="190">
        <v>10.046107193985108</v>
      </c>
      <c r="I7" s="190">
        <v>9.6081553471931418</v>
      </c>
      <c r="J7" s="188"/>
      <c r="K7" s="190">
        <v>2.5202669780703424</v>
      </c>
      <c r="L7" s="190">
        <v>2.6982668331849893</v>
      </c>
      <c r="M7" s="190">
        <v>2.6054997906659616</v>
      </c>
      <c r="N7" s="188"/>
      <c r="O7" s="260">
        <v>1024.917774</v>
      </c>
      <c r="P7" s="260">
        <v>854.61024799999996</v>
      </c>
      <c r="Q7" s="260">
        <v>883.86645799999997</v>
      </c>
    </row>
    <row r="8" spans="1:29" ht="14.1" customHeight="1">
      <c r="A8" s="203" t="s">
        <v>257</v>
      </c>
      <c r="B8" s="239"/>
      <c r="C8" s="190">
        <v>98.556480139769192</v>
      </c>
      <c r="D8" s="190">
        <v>99.699277468746075</v>
      </c>
      <c r="E8" s="190">
        <v>99.850430466436293</v>
      </c>
      <c r="F8" s="188"/>
      <c r="G8" s="190">
        <v>1.2720432092386214</v>
      </c>
      <c r="H8" s="190">
        <v>0.24271347672450888</v>
      </c>
      <c r="I8" s="190">
        <v>0.10707084511924329</v>
      </c>
      <c r="J8" s="188"/>
      <c r="K8" s="190">
        <v>0.17147665099217571</v>
      </c>
      <c r="L8" s="190">
        <v>5.8009054529434466E-2</v>
      </c>
      <c r="M8" s="190">
        <v>4.2498688444462654E-2</v>
      </c>
      <c r="N8" s="188"/>
      <c r="O8" s="260">
        <v>16.926220000000001</v>
      </c>
      <c r="P8" s="260">
        <v>5.6944790000000003</v>
      </c>
      <c r="Q8" s="260">
        <v>2.6129669999999998</v>
      </c>
    </row>
    <row r="9" spans="1:29" ht="14.1" customHeight="1">
      <c r="A9" s="203" t="s">
        <v>116</v>
      </c>
      <c r="B9" s="239"/>
      <c r="C9" s="190">
        <v>89.291267791599324</v>
      </c>
      <c r="D9" s="190">
        <v>88.738099760101676</v>
      </c>
      <c r="E9" s="190">
        <v>91.596044925290087</v>
      </c>
      <c r="F9" s="188"/>
      <c r="G9" s="190">
        <v>9.0367914105677567</v>
      </c>
      <c r="H9" s="190">
        <v>9.5817048397719233</v>
      </c>
      <c r="I9" s="190">
        <v>6.8388436640125381</v>
      </c>
      <c r="J9" s="188"/>
      <c r="K9" s="190">
        <v>1.6719407978329202</v>
      </c>
      <c r="L9" s="190">
        <v>1.6801954001263979</v>
      </c>
      <c r="M9" s="190">
        <v>1.5651114106973638</v>
      </c>
      <c r="N9" s="188"/>
      <c r="O9" s="260">
        <v>1272.713602</v>
      </c>
      <c r="P9" s="260">
        <v>1433.3200820000002</v>
      </c>
      <c r="Q9" s="260">
        <v>1099.1027260000001</v>
      </c>
    </row>
    <row r="10" spans="1:29" ht="14.1" customHeight="1">
      <c r="A10" s="136" t="s">
        <v>117</v>
      </c>
      <c r="B10" s="239"/>
      <c r="C10" s="190">
        <v>78.162153670855901</v>
      </c>
      <c r="D10" s="190">
        <v>78.544727749982755</v>
      </c>
      <c r="E10" s="190">
        <v>81.600278981611751</v>
      </c>
      <c r="F10" s="188"/>
      <c r="G10" s="190">
        <v>18.146633105685854</v>
      </c>
      <c r="H10" s="190">
        <v>17.151342683186733</v>
      </c>
      <c r="I10" s="190">
        <v>14.859500869491679</v>
      </c>
      <c r="J10" s="188"/>
      <c r="K10" s="190">
        <v>3.6912132234582327</v>
      </c>
      <c r="L10" s="190">
        <v>4.3039295668304973</v>
      </c>
      <c r="M10" s="190">
        <v>3.5402201488965828</v>
      </c>
      <c r="N10" s="188"/>
      <c r="O10" s="260">
        <v>138.081028</v>
      </c>
      <c r="P10" s="260">
        <v>135.00508600000001</v>
      </c>
      <c r="Q10" s="260">
        <v>116.532158</v>
      </c>
    </row>
    <row r="11" spans="1:29" ht="14.1" customHeight="1">
      <c r="A11" s="203" t="s">
        <v>118</v>
      </c>
      <c r="B11" s="239"/>
      <c r="C11" s="190">
        <v>89.926897210884633</v>
      </c>
      <c r="D11" s="190">
        <v>89.304267751778596</v>
      </c>
      <c r="E11" s="190">
        <v>92.108821831326821</v>
      </c>
      <c r="F11" s="188"/>
      <c r="G11" s="190">
        <v>8.5164909334923955</v>
      </c>
      <c r="H11" s="190">
        <v>9.1612662791784807</v>
      </c>
      <c r="I11" s="190">
        <v>6.4273886730312961</v>
      </c>
      <c r="J11" s="188"/>
      <c r="K11" s="190">
        <v>1.5566118556229809</v>
      </c>
      <c r="L11" s="190">
        <v>1.534465969042907</v>
      </c>
      <c r="M11" s="190">
        <v>1.463789495641878</v>
      </c>
      <c r="N11" s="188"/>
      <c r="O11" s="260">
        <v>1134.632574</v>
      </c>
      <c r="P11" s="260">
        <v>1298.3149960000001</v>
      </c>
      <c r="Q11" s="260">
        <v>982.57056799999998</v>
      </c>
    </row>
    <row r="12" spans="1:29" ht="14.1" customHeight="1">
      <c r="A12" s="203" t="s">
        <v>119</v>
      </c>
      <c r="B12" s="188"/>
      <c r="C12" s="190">
        <v>85.655952278906952</v>
      </c>
      <c r="D12" s="190">
        <v>83.849673564953989</v>
      </c>
      <c r="E12" s="190">
        <v>87.665656036171256</v>
      </c>
      <c r="F12" s="188"/>
      <c r="G12" s="190">
        <v>11.236884200293511</v>
      </c>
      <c r="H12" s="190">
        <v>13.043481260608017</v>
      </c>
      <c r="I12" s="190">
        <v>9.2538325420276237</v>
      </c>
      <c r="J12" s="188"/>
      <c r="K12" s="190">
        <v>3.1071635207995456</v>
      </c>
      <c r="L12" s="190">
        <v>3.1068451744379884</v>
      </c>
      <c r="M12" s="190">
        <v>3.0805114218011171</v>
      </c>
      <c r="N12" s="188"/>
      <c r="O12" s="260">
        <v>322.77893399999999</v>
      </c>
      <c r="P12" s="260">
        <v>428.20378199999999</v>
      </c>
      <c r="Q12" s="260">
        <v>332.82874600000002</v>
      </c>
    </row>
    <row r="13" spans="1:29" ht="14.1" customHeight="1">
      <c r="A13" s="203" t="s">
        <v>120</v>
      </c>
      <c r="B13" s="188"/>
      <c r="C13" s="190">
        <v>91.968008435586157</v>
      </c>
      <c r="D13" s="190">
        <v>91.535475398293855</v>
      </c>
      <c r="E13" s="190">
        <v>94.541155894924401</v>
      </c>
      <c r="F13" s="188"/>
      <c r="G13" s="190">
        <v>6.9251112122120331</v>
      </c>
      <c r="H13" s="190">
        <v>7.4916692576963841</v>
      </c>
      <c r="I13" s="190">
        <v>4.5827709329970574</v>
      </c>
      <c r="J13" s="188"/>
      <c r="K13" s="190">
        <v>1.1068803522018178</v>
      </c>
      <c r="L13" s="190">
        <v>0.97285534400975726</v>
      </c>
      <c r="M13" s="190">
        <v>0.8760731720785363</v>
      </c>
      <c r="N13" s="188"/>
      <c r="O13" s="260">
        <v>560.65429900000004</v>
      </c>
      <c r="P13" s="260">
        <v>631.84850400000005</v>
      </c>
      <c r="Q13" s="260">
        <v>418.86302999999998</v>
      </c>
    </row>
    <row r="14" spans="1:29" ht="14.1" customHeight="1">
      <c r="A14" s="203" t="s">
        <v>121</v>
      </c>
      <c r="B14" s="188"/>
      <c r="C14" s="190">
        <v>88.118945016549972</v>
      </c>
      <c r="D14" s="190">
        <v>88.933096538383055</v>
      </c>
      <c r="E14" s="190">
        <v>89.658111453187956</v>
      </c>
      <c r="F14" s="188"/>
      <c r="G14" s="190">
        <v>10.669742373522643</v>
      </c>
      <c r="H14" s="190">
        <v>9.7056940501164668</v>
      </c>
      <c r="I14" s="190">
        <v>9.0518197613844595</v>
      </c>
      <c r="J14" s="188"/>
      <c r="K14" s="190">
        <v>1.2113126099273848</v>
      </c>
      <c r="L14" s="190">
        <v>1.3612094115004802</v>
      </c>
      <c r="M14" s="190">
        <v>1.290068785427601</v>
      </c>
      <c r="N14" s="188"/>
      <c r="O14" s="260">
        <v>251.199341</v>
      </c>
      <c r="P14" s="260">
        <v>238.26270999999997</v>
      </c>
      <c r="Q14" s="260">
        <v>230.87879199999998</v>
      </c>
    </row>
    <row r="15" spans="1:29" ht="14.1" customHeight="1">
      <c r="A15" s="119" t="s">
        <v>122</v>
      </c>
      <c r="B15" s="239"/>
      <c r="C15" s="190">
        <v>97.740732830296551</v>
      </c>
      <c r="D15" s="190">
        <v>98.209673101939686</v>
      </c>
      <c r="E15" s="190">
        <v>98.576381364235004</v>
      </c>
      <c r="F15" s="188"/>
      <c r="G15" s="190">
        <v>1.7324050180761335</v>
      </c>
      <c r="H15" s="190">
        <v>1.5127938209982772</v>
      </c>
      <c r="I15" s="190">
        <v>1.1705171368789078</v>
      </c>
      <c r="J15" s="188"/>
      <c r="K15" s="190">
        <v>0.52686215162732442</v>
      </c>
      <c r="L15" s="190">
        <v>0.27753307706202623</v>
      </c>
      <c r="M15" s="190">
        <v>0.25310149888608074</v>
      </c>
      <c r="N15" s="188"/>
      <c r="O15" s="260">
        <v>173.51426000000001</v>
      </c>
      <c r="P15" s="260">
        <v>193.65644800000001</v>
      </c>
      <c r="Q15" s="260">
        <v>179.35478599999999</v>
      </c>
    </row>
    <row r="16" spans="1:29" ht="14.1" customHeight="1">
      <c r="A16" s="119" t="s">
        <v>123</v>
      </c>
      <c r="B16" s="239"/>
      <c r="C16" s="190">
        <v>98.463411147152613</v>
      </c>
      <c r="D16" s="190">
        <v>99.75994214988792</v>
      </c>
      <c r="E16" s="190">
        <v>99.774291417266241</v>
      </c>
      <c r="F16" s="188"/>
      <c r="G16" s="190">
        <v>1.5334414538588643</v>
      </c>
      <c r="H16" s="190">
        <v>0.22275434528113564</v>
      </c>
      <c r="I16" s="190">
        <v>0.21836053445029535</v>
      </c>
      <c r="J16" s="188"/>
      <c r="K16" s="190">
        <v>3.147398988525691E-3</v>
      </c>
      <c r="L16" s="190">
        <v>1.7303504830937313E-2</v>
      </c>
      <c r="M16" s="190">
        <v>7.3480482834735895E-3</v>
      </c>
      <c r="N16" s="188"/>
      <c r="O16" s="260">
        <v>61.002478000000004</v>
      </c>
      <c r="P16" s="260">
        <v>10.31481</v>
      </c>
      <c r="Q16" s="260">
        <v>11.140415000000001</v>
      </c>
    </row>
    <row r="17" spans="1:17" ht="14.1" hidden="1" customHeight="1">
      <c r="A17" s="119" t="s">
        <v>124</v>
      </c>
      <c r="B17" s="239"/>
      <c r="C17" s="190">
        <v>98.95533074147167</v>
      </c>
      <c r="D17" s="190">
        <v>98.240962846517021</v>
      </c>
      <c r="E17" s="190">
        <v>99.956563585454575</v>
      </c>
      <c r="F17" s="188"/>
      <c r="G17" s="190">
        <v>1.0446692585283386</v>
      </c>
      <c r="H17" s="190">
        <v>1.7590371534829692</v>
      </c>
      <c r="I17" s="190">
        <v>4.343641454542E-2</v>
      </c>
      <c r="J17" s="188"/>
      <c r="K17" s="190">
        <v>0</v>
      </c>
      <c r="L17" s="190">
        <v>0</v>
      </c>
      <c r="M17" s="190">
        <v>0</v>
      </c>
      <c r="N17" s="188"/>
      <c r="O17" s="260">
        <v>8.0546740000000003</v>
      </c>
      <c r="P17" s="260">
        <v>13.071717</v>
      </c>
      <c r="Q17" s="260">
        <v>0.278754</v>
      </c>
    </row>
    <row r="18" spans="1:17" ht="14.1" hidden="1" customHeight="1">
      <c r="A18" s="119" t="s">
        <v>126</v>
      </c>
      <c r="B18" s="239"/>
      <c r="C18" s="190">
        <v>100</v>
      </c>
      <c r="D18" s="190">
        <v>99.999999315847049</v>
      </c>
      <c r="E18" s="190">
        <v>100</v>
      </c>
      <c r="F18" s="188"/>
      <c r="G18" s="190">
        <v>0</v>
      </c>
      <c r="H18" s="190">
        <v>6.8415296102663356E-7</v>
      </c>
      <c r="I18" s="190">
        <v>0</v>
      </c>
      <c r="J18" s="188"/>
      <c r="K18" s="190">
        <v>0</v>
      </c>
      <c r="L18" s="190">
        <v>0</v>
      </c>
      <c r="M18" s="190">
        <v>0</v>
      </c>
      <c r="N18" s="188"/>
      <c r="O18" s="260">
        <v>0</v>
      </c>
      <c r="P18" s="260">
        <v>5.3000000000000001E-5</v>
      </c>
      <c r="Q18" s="260">
        <v>0</v>
      </c>
    </row>
    <row r="19" spans="1:17" ht="14.1" hidden="1" customHeight="1">
      <c r="A19" s="119" t="s">
        <v>127</v>
      </c>
      <c r="B19" s="239"/>
      <c r="C19" s="190">
        <v>95.208528146624275</v>
      </c>
      <c r="D19" s="190">
        <v>92.44837662073401</v>
      </c>
      <c r="E19" s="190">
        <v>99.192404855144204</v>
      </c>
      <c r="F19" s="188"/>
      <c r="G19" s="190">
        <v>4.7914718533757243</v>
      </c>
      <c r="H19" s="190">
        <v>7.5516233792659992</v>
      </c>
      <c r="I19" s="190">
        <v>0.80759514485579753</v>
      </c>
      <c r="J19" s="188"/>
      <c r="K19" s="190">
        <v>0</v>
      </c>
      <c r="L19" s="190">
        <v>0</v>
      </c>
      <c r="M19" s="190">
        <v>0</v>
      </c>
      <c r="N19" s="188"/>
      <c r="O19" s="260">
        <v>5.1240000000000001E-3</v>
      </c>
      <c r="P19" s="260">
        <v>9.2779999999999998E-3</v>
      </c>
      <c r="Q19" s="260">
        <v>1.4341E-2</v>
      </c>
    </row>
    <row r="20" spans="1:17" ht="14.1" hidden="1" customHeight="1">
      <c r="B20" s="239"/>
      <c r="C20" s="190"/>
      <c r="D20" s="190"/>
      <c r="E20" s="190"/>
      <c r="F20" s="188"/>
      <c r="G20" s="190"/>
      <c r="H20" s="190"/>
      <c r="I20" s="190"/>
      <c r="J20" s="188"/>
      <c r="K20" s="190"/>
      <c r="L20" s="190"/>
      <c r="M20" s="190"/>
      <c r="N20" s="188"/>
      <c r="O20" s="260"/>
      <c r="P20" s="260"/>
      <c r="Q20" s="260"/>
    </row>
    <row r="21" spans="1:17" ht="14.1" customHeight="1">
      <c r="A21" s="204" t="s">
        <v>6</v>
      </c>
      <c r="B21" s="46"/>
      <c r="C21" s="199">
        <v>93.999891226473295</v>
      </c>
      <c r="D21" s="199">
        <v>93.620239405199669</v>
      </c>
      <c r="E21" s="199">
        <v>94.209760998545363</v>
      </c>
      <c r="F21" s="200"/>
      <c r="G21" s="199">
        <v>5.0011170748786853</v>
      </c>
      <c r="H21" s="199">
        <v>5.4009040023680681</v>
      </c>
      <c r="I21" s="199">
        <v>4.2562527366338827</v>
      </c>
      <c r="J21" s="200"/>
      <c r="K21" s="199">
        <v>0.99899169864802029</v>
      </c>
      <c r="L21" s="199">
        <v>0.97885659243226486</v>
      </c>
      <c r="M21" s="199">
        <v>1.5339862648207649</v>
      </c>
      <c r="N21" s="200"/>
      <c r="O21" s="263">
        <v>2929.2547499999996</v>
      </c>
      <c r="P21" s="263">
        <v>3278.794617</v>
      </c>
      <c r="Q21" s="263">
        <v>2750.0053870000002</v>
      </c>
    </row>
    <row r="22" spans="1:17"/>
    <row r="23" spans="1:17">
      <c r="A23" s="119" t="s">
        <v>242</v>
      </c>
    </row>
  </sheetData>
  <mergeCells count="6">
    <mergeCell ref="C2:M2"/>
    <mergeCell ref="O2:Q2"/>
    <mergeCell ref="C3:E3"/>
    <mergeCell ref="G3:I3"/>
    <mergeCell ref="K3:M3"/>
    <mergeCell ref="O3:Q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2"/>
  <dimension ref="A1:AC20"/>
  <sheetViews>
    <sheetView showGridLines="0" zoomScale="115" zoomScaleNormal="115" workbookViewId="0"/>
  </sheetViews>
  <sheetFormatPr defaultColWidth="0" defaultRowHeight="13.5" zeroHeight="1"/>
  <cols>
    <col min="1" max="1" width="20.85546875" style="119" customWidth="1"/>
    <col min="2" max="2" width="0.85546875" style="119" customWidth="1"/>
    <col min="3" max="3" width="6" style="119" customWidth="1"/>
    <col min="4" max="5" width="6.140625" style="119" customWidth="1"/>
    <col min="6" max="6" width="0.85546875" style="119" customWidth="1"/>
    <col min="7" max="7" width="6" style="119" customWidth="1"/>
    <col min="8" max="8" width="5.85546875" style="119" customWidth="1"/>
    <col min="9" max="9" width="6.140625" style="119" customWidth="1"/>
    <col min="10" max="10" width="0.85546875" style="119" customWidth="1"/>
    <col min="11" max="12" width="5.85546875" style="119" customWidth="1"/>
    <col min="13" max="13" width="6.140625" style="119" customWidth="1"/>
    <col min="14" max="14" width="0.85546875" style="119" customWidth="1"/>
    <col min="15" max="15" width="6" style="119" customWidth="1"/>
    <col min="16" max="17" width="6.140625" style="119" customWidth="1"/>
    <col min="18" max="16384" width="9.140625" style="119" hidden="1"/>
  </cols>
  <sheetData>
    <row r="1" spans="1:29">
      <c r="A1" s="52" t="s">
        <v>216</v>
      </c>
    </row>
    <row r="2" spans="1:29" ht="27.95" customHeight="1">
      <c r="A2" s="237"/>
      <c r="B2" s="237"/>
      <c r="C2" s="397" t="s">
        <v>156</v>
      </c>
      <c r="D2" s="397"/>
      <c r="E2" s="397"/>
      <c r="F2" s="398"/>
      <c r="G2" s="398"/>
      <c r="H2" s="398"/>
      <c r="I2" s="398"/>
      <c r="J2" s="398"/>
      <c r="K2" s="398"/>
      <c r="L2" s="398"/>
      <c r="M2" s="398"/>
      <c r="N2" s="21"/>
      <c r="O2" s="399" t="s">
        <v>161</v>
      </c>
      <c r="P2" s="399"/>
      <c r="Q2" s="399"/>
    </row>
    <row r="3" spans="1:29">
      <c r="A3" s="209"/>
      <c r="B3" s="209"/>
      <c r="C3" s="400" t="s">
        <v>158</v>
      </c>
      <c r="D3" s="400"/>
      <c r="E3" s="400"/>
      <c r="F3" s="242"/>
      <c r="G3" s="401" t="s">
        <v>159</v>
      </c>
      <c r="H3" s="401"/>
      <c r="I3" s="401"/>
      <c r="J3" s="242"/>
      <c r="K3" s="401" t="s">
        <v>160</v>
      </c>
      <c r="L3" s="401"/>
      <c r="M3" s="401"/>
      <c r="N3" s="242"/>
      <c r="O3" s="401" t="s">
        <v>11</v>
      </c>
      <c r="P3" s="401"/>
      <c r="Q3" s="401"/>
    </row>
    <row r="4" spans="1:29">
      <c r="A4" s="238"/>
      <c r="B4" s="45"/>
      <c r="C4" s="325">
        <v>45291</v>
      </c>
      <c r="D4" s="325">
        <v>45657</v>
      </c>
      <c r="E4" s="325">
        <v>45991</v>
      </c>
      <c r="F4" s="328"/>
      <c r="G4" s="325">
        <v>45291</v>
      </c>
      <c r="H4" s="325">
        <v>45657</v>
      </c>
      <c r="I4" s="325">
        <v>45991</v>
      </c>
      <c r="J4" s="241"/>
      <c r="K4" s="325">
        <v>45291</v>
      </c>
      <c r="L4" s="325">
        <v>45657</v>
      </c>
      <c r="M4" s="325">
        <v>45991</v>
      </c>
      <c r="N4" s="241"/>
      <c r="O4" s="325">
        <v>45291</v>
      </c>
      <c r="P4" s="325">
        <v>45657</v>
      </c>
      <c r="Q4" s="325">
        <v>45991</v>
      </c>
      <c r="R4" s="328"/>
      <c r="S4" s="328"/>
      <c r="T4" s="328"/>
      <c r="U4" s="328"/>
      <c r="V4" s="241"/>
      <c r="W4" s="328"/>
      <c r="X4" s="328"/>
      <c r="Y4" s="328"/>
      <c r="Z4" s="241"/>
      <c r="AA4" s="328"/>
      <c r="AB4" s="328"/>
      <c r="AC4" s="328"/>
    </row>
    <row r="5" spans="1:29" ht="14.1" customHeight="1">
      <c r="A5" s="206" t="s">
        <v>162</v>
      </c>
      <c r="B5" s="239"/>
      <c r="C5" s="190">
        <v>86.516018886246613</v>
      </c>
      <c r="D5" s="190">
        <v>87.735545883353865</v>
      </c>
      <c r="E5" s="190">
        <v>89.866405488085832</v>
      </c>
      <c r="F5" s="260"/>
      <c r="G5" s="190">
        <v>11.400814195537119</v>
      </c>
      <c r="H5" s="190">
        <v>9.908506891022256</v>
      </c>
      <c r="I5" s="190">
        <v>7.8456860076346322</v>
      </c>
      <c r="J5" s="260"/>
      <c r="K5" s="190">
        <v>2.083166918216254</v>
      </c>
      <c r="L5" s="190">
        <v>2.355947225623888</v>
      </c>
      <c r="M5" s="190">
        <v>2.2879085042795331</v>
      </c>
      <c r="N5" s="260"/>
      <c r="O5" s="260">
        <v>14.806353</v>
      </c>
      <c r="P5" s="260">
        <v>11.990218</v>
      </c>
      <c r="Q5" s="260">
        <v>9.6341230000000007</v>
      </c>
    </row>
    <row r="6" spans="1:29" ht="14.1" customHeight="1">
      <c r="A6" s="207" t="s">
        <v>133</v>
      </c>
      <c r="B6" s="239"/>
      <c r="C6" s="190">
        <v>88.674368421876267</v>
      </c>
      <c r="D6" s="190">
        <v>82.450445149162192</v>
      </c>
      <c r="E6" s="190">
        <v>79.951990207639696</v>
      </c>
      <c r="F6" s="260"/>
      <c r="G6" s="190">
        <v>9.0913370371317921</v>
      </c>
      <c r="H6" s="190">
        <v>15.150052666610128</v>
      </c>
      <c r="I6" s="190">
        <v>11.555980904914216</v>
      </c>
      <c r="J6" s="260"/>
      <c r="K6" s="190">
        <v>2.2342945409919674</v>
      </c>
      <c r="L6" s="190">
        <v>2.3995021842276851</v>
      </c>
      <c r="M6" s="190">
        <v>8.4920288874460894</v>
      </c>
      <c r="N6" s="260"/>
      <c r="O6" s="260">
        <v>443.47660999999999</v>
      </c>
      <c r="P6" s="260">
        <v>763.56865200000004</v>
      </c>
      <c r="Q6" s="260">
        <v>627.16570200000001</v>
      </c>
    </row>
    <row r="7" spans="1:29" ht="14.1" customHeight="1">
      <c r="A7" s="206" t="s">
        <v>163</v>
      </c>
      <c r="B7" s="239"/>
      <c r="C7" s="190">
        <v>96.67455391444426</v>
      </c>
      <c r="D7" s="190">
        <v>92.884707291519447</v>
      </c>
      <c r="E7" s="190">
        <v>94.95400734529241</v>
      </c>
      <c r="F7" s="260"/>
      <c r="G7" s="190">
        <v>3.2669317286619655</v>
      </c>
      <c r="H7" s="190">
        <v>6.9171630957888377</v>
      </c>
      <c r="I7" s="190">
        <v>3.8744649757574834</v>
      </c>
      <c r="J7" s="260"/>
      <c r="K7" s="190">
        <v>5.8514356893776882E-2</v>
      </c>
      <c r="L7" s="190">
        <v>0.19812961269172455</v>
      </c>
      <c r="M7" s="190">
        <v>1.1715276789501072</v>
      </c>
      <c r="N7" s="260"/>
      <c r="O7" s="260">
        <v>54.169690000000003</v>
      </c>
      <c r="P7" s="260">
        <v>119.918978</v>
      </c>
      <c r="Q7" s="260">
        <v>57.742147000000003</v>
      </c>
    </row>
    <row r="8" spans="1:29" ht="14.1" customHeight="1">
      <c r="A8" s="207" t="s">
        <v>137</v>
      </c>
      <c r="B8" s="239"/>
      <c r="C8" s="190">
        <v>91.667218097121321</v>
      </c>
      <c r="D8" s="190">
        <v>93.409033919752943</v>
      </c>
      <c r="E8" s="190">
        <v>93.658526398634606</v>
      </c>
      <c r="F8" s="260"/>
      <c r="G8" s="190">
        <v>7.1753958098911701</v>
      </c>
      <c r="H8" s="190">
        <v>5.0660218225248963</v>
      </c>
      <c r="I8" s="190">
        <v>4.3332042911051794</v>
      </c>
      <c r="J8" s="260"/>
      <c r="K8" s="190">
        <v>1.157386092987521</v>
      </c>
      <c r="L8" s="190">
        <v>1.5249442577221672</v>
      </c>
      <c r="M8" s="190">
        <v>2.0082693102602298</v>
      </c>
      <c r="N8" s="260"/>
      <c r="O8" s="260">
        <v>102.80067099999999</v>
      </c>
      <c r="P8" s="260">
        <v>85.278229999999994</v>
      </c>
      <c r="Q8" s="260">
        <v>86.920146000000003</v>
      </c>
    </row>
    <row r="9" spans="1:29" ht="14.1" customHeight="1">
      <c r="A9" s="207" t="s">
        <v>139</v>
      </c>
      <c r="B9" s="239"/>
      <c r="C9" s="190">
        <v>88.495186871114058</v>
      </c>
      <c r="D9" s="190">
        <v>91.617144632365594</v>
      </c>
      <c r="E9" s="190">
        <v>92.241169533615363</v>
      </c>
      <c r="F9" s="260"/>
      <c r="G9" s="190">
        <v>9.7365644486512526</v>
      </c>
      <c r="H9" s="190">
        <v>6.5389634332415252</v>
      </c>
      <c r="I9" s="190">
        <v>6.2678571539937487</v>
      </c>
      <c r="J9" s="260"/>
      <c r="K9" s="190">
        <v>1.7682486802347062</v>
      </c>
      <c r="L9" s="190">
        <v>1.8438919343928915</v>
      </c>
      <c r="M9" s="190">
        <v>1.4909733123908904</v>
      </c>
      <c r="N9" s="260"/>
      <c r="O9" s="260">
        <v>297.29298699999998</v>
      </c>
      <c r="P9" s="260">
        <v>196.37203400000001</v>
      </c>
      <c r="Q9" s="260">
        <v>194.673934</v>
      </c>
    </row>
    <row r="10" spans="1:29" ht="14.1" customHeight="1">
      <c r="A10" s="207" t="s">
        <v>141</v>
      </c>
      <c r="B10" s="239"/>
      <c r="C10" s="190">
        <v>93.57782425083542</v>
      </c>
      <c r="D10" s="190">
        <v>94.10487663086397</v>
      </c>
      <c r="E10" s="190">
        <v>94.010743082786448</v>
      </c>
      <c r="F10" s="260"/>
      <c r="G10" s="190">
        <v>5.0603975145437605</v>
      </c>
      <c r="H10" s="190">
        <v>4.6510568639757848</v>
      </c>
      <c r="I10" s="190">
        <v>4.709102534936294</v>
      </c>
      <c r="J10" s="260"/>
      <c r="K10" s="190">
        <v>1.3617782346208176</v>
      </c>
      <c r="L10" s="190">
        <v>1.2440665051602331</v>
      </c>
      <c r="M10" s="190">
        <v>1.2801543822772692</v>
      </c>
      <c r="N10" s="260"/>
      <c r="O10" s="260">
        <v>77.924946000000006</v>
      </c>
      <c r="P10" s="260">
        <v>69.783482000000006</v>
      </c>
      <c r="Q10" s="260">
        <v>72.464862999999994</v>
      </c>
    </row>
    <row r="11" spans="1:29" ht="14.1" customHeight="1">
      <c r="A11" s="119" t="s">
        <v>143</v>
      </c>
      <c r="B11" s="239"/>
      <c r="C11" s="190">
        <v>67.828347713511661</v>
      </c>
      <c r="D11" s="190">
        <v>75.481720736901366</v>
      </c>
      <c r="E11" s="190">
        <v>79.28027441148366</v>
      </c>
      <c r="F11" s="260"/>
      <c r="G11" s="190">
        <v>25.569051159859612</v>
      </c>
      <c r="H11" s="190">
        <v>20.674185902335275</v>
      </c>
      <c r="I11" s="190">
        <v>18.801838782300024</v>
      </c>
      <c r="J11" s="260"/>
      <c r="K11" s="190">
        <v>6.602601126628727</v>
      </c>
      <c r="L11" s="190">
        <v>3.8440933607633503</v>
      </c>
      <c r="M11" s="190">
        <v>1.9178868062163128</v>
      </c>
      <c r="N11" s="260"/>
      <c r="O11" s="260">
        <v>124.375533</v>
      </c>
      <c r="P11" s="260">
        <v>111.12188399999999</v>
      </c>
      <c r="Q11" s="260">
        <v>106.303724</v>
      </c>
    </row>
    <row r="12" spans="1:29" ht="14.1" customHeight="1">
      <c r="A12" s="119" t="s">
        <v>145</v>
      </c>
      <c r="B12" s="239"/>
      <c r="C12" s="190">
        <v>95.144280811136312</v>
      </c>
      <c r="D12" s="190">
        <v>96.612994052801767</v>
      </c>
      <c r="E12" s="190">
        <v>96.640546602782152</v>
      </c>
      <c r="F12" s="260"/>
      <c r="G12" s="190">
        <v>4.3590050438278567</v>
      </c>
      <c r="H12" s="190">
        <v>2.8472148075255173</v>
      </c>
      <c r="I12" s="190">
        <v>2.9827723327276443</v>
      </c>
      <c r="J12" s="260"/>
      <c r="K12" s="190">
        <v>0.49671414503582495</v>
      </c>
      <c r="L12" s="190">
        <v>0.5397911396727092</v>
      </c>
      <c r="M12" s="190">
        <v>0.37668106449019634</v>
      </c>
      <c r="N12" s="260"/>
      <c r="O12" s="260">
        <v>27.588241</v>
      </c>
      <c r="P12" s="260">
        <v>21.011787999999999</v>
      </c>
      <c r="Q12" s="260">
        <v>25.651824999999999</v>
      </c>
    </row>
    <row r="13" spans="1:29" ht="14.1" customHeight="1">
      <c r="A13" s="119" t="s">
        <v>147</v>
      </c>
      <c r="B13" s="239"/>
      <c r="C13" s="190">
        <v>99.016579076351803</v>
      </c>
      <c r="D13" s="190">
        <v>98.596624162068068</v>
      </c>
      <c r="E13" s="190">
        <v>97.630986510744137</v>
      </c>
      <c r="F13" s="260"/>
      <c r="G13" s="190">
        <v>0.89296035103257687</v>
      </c>
      <c r="H13" s="190">
        <v>1.3068588406731727</v>
      </c>
      <c r="I13" s="190">
        <v>1.5540317752894794</v>
      </c>
      <c r="J13" s="260"/>
      <c r="K13" s="190">
        <v>9.0460572615617685E-2</v>
      </c>
      <c r="L13" s="190">
        <v>9.6516997258755122E-2</v>
      </c>
      <c r="M13" s="190">
        <v>0.81498171396638708</v>
      </c>
      <c r="N13" s="260"/>
      <c r="O13" s="260">
        <v>1.110241</v>
      </c>
      <c r="P13" s="260">
        <v>1.579599</v>
      </c>
      <c r="Q13" s="260">
        <v>2.8279570000000001</v>
      </c>
    </row>
    <row r="14" spans="1:29" ht="14.1" customHeight="1">
      <c r="A14" s="119" t="s">
        <v>149</v>
      </c>
      <c r="B14" s="239"/>
      <c r="C14" s="190">
        <v>92.655654810636008</v>
      </c>
      <c r="D14" s="190">
        <v>94.02417891498429</v>
      </c>
      <c r="E14" s="190">
        <v>94.73555275862347</v>
      </c>
      <c r="F14" s="260"/>
      <c r="G14" s="190">
        <v>6.349406988961789</v>
      </c>
      <c r="H14" s="190">
        <v>5.1003636702038637</v>
      </c>
      <c r="I14" s="190">
        <v>4.9773448225863079</v>
      </c>
      <c r="J14" s="260"/>
      <c r="K14" s="190">
        <v>0.9949382004022036</v>
      </c>
      <c r="L14" s="190">
        <v>0.87545741481185635</v>
      </c>
      <c r="M14" s="190">
        <v>0.28710241879023868</v>
      </c>
      <c r="N14" s="260"/>
      <c r="O14" s="260">
        <v>72.756221999999994</v>
      </c>
      <c r="P14" s="260">
        <v>62.585089000000004</v>
      </c>
      <c r="Q14" s="260">
        <v>65.422165000000007</v>
      </c>
    </row>
    <row r="15" spans="1:29" ht="14.1" customHeight="1">
      <c r="A15" s="203" t="s">
        <v>164</v>
      </c>
      <c r="B15" s="239"/>
      <c r="C15" s="190">
        <v>88.95724184853519</v>
      </c>
      <c r="D15" s="190">
        <v>89.767561319903123</v>
      </c>
      <c r="E15" s="190">
        <v>86.494663412129853</v>
      </c>
      <c r="F15" s="260"/>
      <c r="G15" s="190">
        <v>8.4632305424489491</v>
      </c>
      <c r="H15" s="190">
        <v>7.6219353996239647</v>
      </c>
      <c r="I15" s="190">
        <v>8.3280836565227574</v>
      </c>
      <c r="J15" s="260"/>
      <c r="K15" s="190">
        <v>2.5795276090158592</v>
      </c>
      <c r="L15" s="190">
        <v>2.610503280472916</v>
      </c>
      <c r="M15" s="190">
        <v>5.1772529313473914</v>
      </c>
      <c r="N15" s="260"/>
      <c r="O15" s="260">
        <v>119.266594</v>
      </c>
      <c r="P15" s="260">
        <v>111.478144</v>
      </c>
      <c r="Q15" s="260">
        <v>143.391064</v>
      </c>
    </row>
    <row r="16" spans="1:29" ht="14.1" customHeight="1">
      <c r="A16" s="119" t="s">
        <v>165</v>
      </c>
      <c r="B16" s="239"/>
      <c r="C16" s="190">
        <v>79.440690521990305</v>
      </c>
      <c r="D16" s="190">
        <v>80.232115249588759</v>
      </c>
      <c r="E16" s="190">
        <v>79.108372989476109</v>
      </c>
      <c r="F16" s="260"/>
      <c r="G16" s="190">
        <v>19.756608455753756</v>
      </c>
      <c r="H16" s="190">
        <v>19.057548451830879</v>
      </c>
      <c r="I16" s="190">
        <v>20.347713018130776</v>
      </c>
      <c r="J16" s="260"/>
      <c r="K16" s="190">
        <v>0.80270102225593309</v>
      </c>
      <c r="L16" s="190">
        <v>0.71033629858037117</v>
      </c>
      <c r="M16" s="190">
        <v>0.54391399239311689</v>
      </c>
      <c r="N16" s="260"/>
      <c r="O16" s="260">
        <v>29.822768</v>
      </c>
      <c r="P16" s="260">
        <v>28.101082999999999</v>
      </c>
      <c r="Q16" s="260">
        <v>31.002023999999999</v>
      </c>
    </row>
    <row r="17" spans="1:17" ht="14.1" customHeight="1">
      <c r="A17" s="119" t="s">
        <v>166</v>
      </c>
      <c r="B17" s="239"/>
      <c r="C17" s="190">
        <v>77.73692064659258</v>
      </c>
      <c r="D17" s="190">
        <v>73.849553104383844</v>
      </c>
      <c r="E17" s="190">
        <v>78.649235178796857</v>
      </c>
      <c r="F17" s="260"/>
      <c r="G17" s="190">
        <v>18.746140378592528</v>
      </c>
      <c r="H17" s="190">
        <v>24.013873348975778</v>
      </c>
      <c r="I17" s="190">
        <v>19.822937018227872</v>
      </c>
      <c r="J17" s="260"/>
      <c r="K17" s="190">
        <v>3.5169389748148947</v>
      </c>
      <c r="L17" s="190">
        <v>2.1365735466403675</v>
      </c>
      <c r="M17" s="190">
        <v>1.5278278029752721</v>
      </c>
      <c r="N17" s="260"/>
      <c r="O17" s="260">
        <v>31.647535999999999</v>
      </c>
      <c r="P17" s="260">
        <v>39.938569000000001</v>
      </c>
      <c r="Q17" s="260">
        <v>34.301724</v>
      </c>
    </row>
    <row r="18" spans="1:17" ht="14.1" customHeight="1">
      <c r="A18" s="208" t="s">
        <v>6</v>
      </c>
      <c r="B18" s="46"/>
      <c r="C18" s="199">
        <v>89.937712105075178</v>
      </c>
      <c r="D18" s="199">
        <v>88.971377407558819</v>
      </c>
      <c r="E18" s="199">
        <v>88.441022000459284</v>
      </c>
      <c r="F18" s="263"/>
      <c r="G18" s="199">
        <v>8.3105123724416412</v>
      </c>
      <c r="H18" s="199">
        <v>9.282654947835109</v>
      </c>
      <c r="I18" s="199">
        <v>7.8108733228817018</v>
      </c>
      <c r="J18" s="263"/>
      <c r="K18" s="199">
        <v>1.7517755224831904</v>
      </c>
      <c r="L18" s="199">
        <v>1.7459676446060743</v>
      </c>
      <c r="M18" s="199">
        <v>3.7481046766589969</v>
      </c>
      <c r="N18" s="263"/>
      <c r="O18" s="263">
        <v>1397.0383919999999</v>
      </c>
      <c r="P18" s="263">
        <v>1622.7277499999998</v>
      </c>
      <c r="Q18" s="263">
        <v>1457.5013979999999</v>
      </c>
    </row>
    <row r="19" spans="1:17"/>
    <row r="20" spans="1:17">
      <c r="A20" s="119" t="s">
        <v>242</v>
      </c>
    </row>
  </sheetData>
  <mergeCells count="6">
    <mergeCell ref="C2:M2"/>
    <mergeCell ref="O2:Q2"/>
    <mergeCell ref="C3:E3"/>
    <mergeCell ref="G3:I3"/>
    <mergeCell ref="K3:M3"/>
    <mergeCell ref="O3:Q3"/>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3"/>
  <dimension ref="A1:Q21"/>
  <sheetViews>
    <sheetView showGridLines="0" zoomScale="120" zoomScaleNormal="120" workbookViewId="0"/>
  </sheetViews>
  <sheetFormatPr defaultColWidth="0" defaultRowHeight="13.5" zeroHeight="1"/>
  <cols>
    <col min="1" max="1" width="18.5703125" style="119" customWidth="1"/>
    <col min="2" max="4" width="5.85546875" style="119" customWidth="1"/>
    <col min="5" max="5" width="0.85546875" style="119" customWidth="1"/>
    <col min="6" max="6" width="5.5703125" style="119" customWidth="1"/>
    <col min="7" max="7" width="5.42578125" style="119" customWidth="1"/>
    <col min="8" max="8" width="5.5703125" style="119" customWidth="1"/>
    <col min="9" max="9" width="0.5703125" style="119" customWidth="1"/>
    <col min="10" max="10" width="5.85546875" style="119" customWidth="1"/>
    <col min="11" max="11" width="5.42578125" style="119" customWidth="1"/>
    <col min="12" max="12" width="5.5703125" style="119" customWidth="1"/>
    <col min="13" max="13" width="0.85546875" style="119" customWidth="1"/>
    <col min="14" max="14" width="5.5703125" style="119" customWidth="1"/>
    <col min="15" max="15" width="5.85546875" style="119" customWidth="1"/>
    <col min="16" max="16" width="5.5703125" style="119" customWidth="1"/>
    <col min="17" max="16384" width="9.140625" style="119" hidden="1"/>
  </cols>
  <sheetData>
    <row r="1" spans="1:17">
      <c r="A1" s="52" t="s">
        <v>217</v>
      </c>
    </row>
    <row r="2" spans="1:17">
      <c r="A2" s="398" t="s">
        <v>167</v>
      </c>
      <c r="B2" s="398"/>
      <c r="C2" s="398"/>
      <c r="D2" s="398"/>
      <c r="E2" s="398"/>
      <c r="F2" s="398"/>
      <c r="G2" s="398"/>
      <c r="H2" s="398"/>
      <c r="I2" s="398"/>
      <c r="J2" s="398"/>
      <c r="K2" s="398"/>
      <c r="L2" s="398"/>
      <c r="M2" s="133"/>
      <c r="N2" s="402" t="s">
        <v>168</v>
      </c>
      <c r="O2" s="402"/>
      <c r="P2" s="402"/>
    </row>
    <row r="3" spans="1:17">
      <c r="A3" s="215"/>
      <c r="B3" s="403" t="s">
        <v>158</v>
      </c>
      <c r="C3" s="403"/>
      <c r="D3" s="403"/>
      <c r="E3" s="134"/>
      <c r="F3" s="401" t="s">
        <v>159</v>
      </c>
      <c r="G3" s="401"/>
      <c r="H3" s="401"/>
      <c r="I3" s="134"/>
      <c r="J3" s="401" t="s">
        <v>160</v>
      </c>
      <c r="K3" s="401"/>
      <c r="L3" s="401"/>
      <c r="M3" s="134"/>
    </row>
    <row r="4" spans="1:17">
      <c r="A4" s="216"/>
      <c r="B4" s="262">
        <v>45291</v>
      </c>
      <c r="C4" s="262">
        <v>45657</v>
      </c>
      <c r="D4" s="262">
        <v>45991</v>
      </c>
      <c r="E4" s="328"/>
      <c r="F4" s="262">
        <v>45291</v>
      </c>
      <c r="G4" s="262">
        <v>45657</v>
      </c>
      <c r="H4" s="262">
        <v>45991</v>
      </c>
      <c r="I4" s="328"/>
      <c r="J4" s="262">
        <v>45291</v>
      </c>
      <c r="K4" s="262">
        <v>45657</v>
      </c>
      <c r="L4" s="262">
        <v>45991</v>
      </c>
      <c r="M4" s="241"/>
      <c r="N4" s="262">
        <v>45291</v>
      </c>
      <c r="O4" s="262">
        <v>45657</v>
      </c>
      <c r="P4" s="262">
        <v>45991</v>
      </c>
      <c r="Q4" s="253">
        <v>45016</v>
      </c>
    </row>
    <row r="5" spans="1:17" ht="14.1" customHeight="1">
      <c r="A5" s="203" t="s">
        <v>113</v>
      </c>
      <c r="B5" s="201">
        <v>0.31459136620198197</v>
      </c>
      <c r="C5" s="201">
        <v>0.25939266639973863</v>
      </c>
      <c r="D5" s="201">
        <v>0.25420789536027849</v>
      </c>
      <c r="E5" s="260"/>
      <c r="F5" s="190">
        <v>2.7914145540532864</v>
      </c>
      <c r="G5" s="190">
        <v>4.0052562113392094</v>
      </c>
      <c r="H5" s="190">
        <v>3.8468618333359563</v>
      </c>
      <c r="I5" s="190"/>
      <c r="J5" s="190">
        <v>59.955828631970491</v>
      </c>
      <c r="K5" s="190">
        <v>60.122157351502068</v>
      </c>
      <c r="L5" s="190">
        <v>40.898512348362317</v>
      </c>
      <c r="M5" s="260"/>
      <c r="N5" s="190">
        <v>59.947563056848885</v>
      </c>
      <c r="O5" s="190">
        <v>59.976494430483527</v>
      </c>
      <c r="P5" s="190">
        <v>40.898512875987905</v>
      </c>
      <c r="Q5" s="190"/>
    </row>
    <row r="6" spans="1:17" ht="14.1" customHeight="1">
      <c r="A6" s="203" t="s">
        <v>257</v>
      </c>
      <c r="B6" s="201">
        <v>0.19888731256062034</v>
      </c>
      <c r="C6" s="201">
        <v>0.1941144979883947</v>
      </c>
      <c r="D6" s="201">
        <v>0.25501866142446927</v>
      </c>
      <c r="E6" s="260"/>
      <c r="F6" s="190">
        <v>2.2965789172065589</v>
      </c>
      <c r="G6" s="190">
        <v>1.3849379372546635</v>
      </c>
      <c r="H6" s="190">
        <v>2.8469934752333268</v>
      </c>
      <c r="I6" s="190"/>
      <c r="J6" s="190">
        <v>97.226088694338145</v>
      </c>
      <c r="K6" s="190">
        <v>93.613413147606195</v>
      </c>
      <c r="L6" s="190">
        <v>95.218591089744692</v>
      </c>
      <c r="M6" s="260"/>
      <c r="N6" s="190">
        <v>97.226088694338145</v>
      </c>
      <c r="O6" s="190">
        <v>93.613413147606195</v>
      </c>
      <c r="P6" s="190">
        <v>95.218591089744692</v>
      </c>
      <c r="Q6" s="190"/>
    </row>
    <row r="7" spans="1:17" ht="14.1" customHeight="1">
      <c r="A7" s="203" t="s">
        <v>116</v>
      </c>
      <c r="B7" s="201">
        <v>0.26632700896681105</v>
      </c>
      <c r="C7" s="201">
        <v>0.26977220839172428</v>
      </c>
      <c r="D7" s="201">
        <v>0.2201079254619871</v>
      </c>
      <c r="E7" s="260"/>
      <c r="F7" s="190">
        <v>5.3445369714843354</v>
      </c>
      <c r="G7" s="190">
        <v>6.0913565711137503</v>
      </c>
      <c r="H7" s="190">
        <v>6.1726047434077609</v>
      </c>
      <c r="I7" s="190"/>
      <c r="J7" s="190">
        <v>63.071327658461875</v>
      </c>
      <c r="K7" s="190">
        <v>66.335459911209938</v>
      </c>
      <c r="L7" s="190">
        <v>66.64763986558367</v>
      </c>
      <c r="M7" s="260"/>
      <c r="N7" s="190">
        <v>63.041542377389469</v>
      </c>
      <c r="O7" s="190">
        <v>66.546492260678889</v>
      </c>
      <c r="P7" s="190">
        <v>66.647628874763328</v>
      </c>
      <c r="Q7" s="190"/>
    </row>
    <row r="8" spans="1:17" ht="14.1" customHeight="1">
      <c r="A8" s="136" t="s">
        <v>117</v>
      </c>
      <c r="B8" s="201">
        <v>0.67760619033986191</v>
      </c>
      <c r="C8" s="201">
        <v>0.6537054947034705</v>
      </c>
      <c r="D8" s="201">
        <v>0.63824340736712226</v>
      </c>
      <c r="E8" s="260"/>
      <c r="F8" s="190">
        <v>4.4322236650787392</v>
      </c>
      <c r="G8" s="190">
        <v>4.1780055604719957</v>
      </c>
      <c r="H8" s="190">
        <v>4.8915596328354276</v>
      </c>
      <c r="I8" s="190"/>
      <c r="J8" s="190">
        <v>60.040170737383036</v>
      </c>
      <c r="K8" s="190">
        <v>61.901163272763263</v>
      </c>
      <c r="L8" s="190">
        <v>57.813160718224623</v>
      </c>
      <c r="M8" s="260"/>
      <c r="N8" s="190">
        <v>59.866202251762125</v>
      </c>
      <c r="O8" s="190">
        <v>63.774328300339022</v>
      </c>
      <c r="P8" s="190">
        <v>57.813095825926865</v>
      </c>
      <c r="Q8" s="190"/>
    </row>
    <row r="9" spans="1:17" ht="14.1" customHeight="1">
      <c r="A9" s="203" t="s">
        <v>118</v>
      </c>
      <c r="B9" s="201">
        <v>0.24591023932538356</v>
      </c>
      <c r="C9" s="201">
        <v>0.25101673502114069</v>
      </c>
      <c r="D9" s="201">
        <v>0.20110502831228325</v>
      </c>
      <c r="E9" s="260"/>
      <c r="F9" s="190">
        <v>5.4555624806167424</v>
      </c>
      <c r="G9" s="190">
        <v>6.29031608289303</v>
      </c>
      <c r="H9" s="190">
        <v>6.3245357660662194</v>
      </c>
      <c r="I9" s="190"/>
      <c r="J9" s="190">
        <v>63.481853606996012</v>
      </c>
      <c r="K9" s="190">
        <v>67.026272233251106</v>
      </c>
      <c r="L9" s="190">
        <v>67.743726728292998</v>
      </c>
      <c r="M9" s="260"/>
      <c r="N9" s="190">
        <v>63.473378959071084</v>
      </c>
      <c r="O9" s="190">
        <v>66.963190512775412</v>
      </c>
      <c r="P9" s="190">
        <v>67.743726728292998</v>
      </c>
      <c r="Q9" s="190"/>
    </row>
    <row r="10" spans="1:17" ht="14.1" customHeight="1">
      <c r="A10" s="203" t="s">
        <v>119</v>
      </c>
      <c r="B10" s="201">
        <v>0.44562171161347619</v>
      </c>
      <c r="C10" s="201">
        <v>0.52374299695948734</v>
      </c>
      <c r="D10" s="201">
        <v>0.46137492133700103</v>
      </c>
      <c r="E10" s="260"/>
      <c r="F10" s="190">
        <v>7.2810237981639787</v>
      </c>
      <c r="G10" s="190">
        <v>8.4648831989998641</v>
      </c>
      <c r="H10" s="190">
        <v>10.226389519852351</v>
      </c>
      <c r="I10" s="190"/>
      <c r="J10" s="190">
        <v>69.538134668598019</v>
      </c>
      <c r="K10" s="190">
        <v>74.056771827474321</v>
      </c>
      <c r="L10" s="190">
        <v>73.906664038520773</v>
      </c>
      <c r="M10" s="260"/>
      <c r="N10" s="190">
        <v>69.527886250305045</v>
      </c>
      <c r="O10" s="190">
        <v>74.027867155052462</v>
      </c>
      <c r="P10" s="190">
        <v>73.906664038520773</v>
      </c>
      <c r="Q10" s="190"/>
    </row>
    <row r="11" spans="1:17" ht="14.1" customHeight="1">
      <c r="A11" s="203" t="s">
        <v>120</v>
      </c>
      <c r="B11" s="201">
        <v>0.1582480818034333</v>
      </c>
      <c r="C11" s="201">
        <v>0.15202223009698909</v>
      </c>
      <c r="D11" s="201">
        <v>0.11165179502372281</v>
      </c>
      <c r="E11" s="260"/>
      <c r="F11" s="190">
        <v>5.1075777089510908</v>
      </c>
      <c r="G11" s="190">
        <v>5.6476419227226664</v>
      </c>
      <c r="H11" s="190">
        <v>5.3028339598269154</v>
      </c>
      <c r="I11" s="190"/>
      <c r="J11" s="190">
        <v>57.709328178076206</v>
      </c>
      <c r="K11" s="190">
        <v>59.109765765133325</v>
      </c>
      <c r="L11" s="190">
        <v>58.254620762509688</v>
      </c>
      <c r="M11" s="260"/>
      <c r="N11" s="190">
        <v>57.709328178076206</v>
      </c>
      <c r="O11" s="190">
        <v>59.094712408977465</v>
      </c>
      <c r="P11" s="190">
        <v>58.254620762509688</v>
      </c>
      <c r="Q11" s="190"/>
    </row>
    <row r="12" spans="1:17" ht="14.1" customHeight="1">
      <c r="A12" s="203" t="s">
        <v>121</v>
      </c>
      <c r="B12" s="201">
        <v>0.32367131362009843</v>
      </c>
      <c r="C12" s="201">
        <v>0.25720781995213599</v>
      </c>
      <c r="D12" s="201">
        <v>0.17281723192853868</v>
      </c>
      <c r="E12" s="260"/>
      <c r="F12" s="190">
        <v>3.8866041451916069</v>
      </c>
      <c r="G12" s="190">
        <v>4.0865085434476933</v>
      </c>
      <c r="H12" s="190">
        <v>2.5538768736551267</v>
      </c>
      <c r="I12" s="190"/>
      <c r="J12" s="190">
        <v>62.666549407860558</v>
      </c>
      <c r="K12" s="190">
        <v>65.005784504948338</v>
      </c>
      <c r="L12" s="190">
        <v>69.532242343231758</v>
      </c>
      <c r="M12" s="260"/>
      <c r="N12" s="190">
        <v>62.634289359538542</v>
      </c>
      <c r="O12" s="190">
        <v>64.728001601689542</v>
      </c>
      <c r="P12" s="190">
        <v>70.083570752142236</v>
      </c>
      <c r="Q12" s="190"/>
    </row>
    <row r="13" spans="1:17" ht="14.1" customHeight="1">
      <c r="A13" s="119" t="s">
        <v>122</v>
      </c>
      <c r="B13" s="201">
        <v>0.21287117497501545</v>
      </c>
      <c r="C13" s="201">
        <v>0.14550386571902177</v>
      </c>
      <c r="D13" s="201">
        <v>0.10636104918903991</v>
      </c>
      <c r="E13" s="260"/>
      <c r="F13" s="190">
        <v>6.5439318935515729</v>
      </c>
      <c r="G13" s="190">
        <v>5.8304053991530402</v>
      </c>
      <c r="H13" s="190">
        <v>4.6807198108446348</v>
      </c>
      <c r="I13" s="190"/>
      <c r="J13" s="190">
        <v>18.329359413134917</v>
      </c>
      <c r="K13" s="190">
        <v>27.253038404692226</v>
      </c>
      <c r="L13" s="190">
        <v>40.55732954696942</v>
      </c>
      <c r="M13" s="260"/>
      <c r="N13" s="190">
        <v>18.408255416453201</v>
      </c>
      <c r="O13" s="190">
        <v>27.253038404692226</v>
      </c>
      <c r="P13" s="190">
        <v>40.55732954696942</v>
      </c>
      <c r="Q13" s="190"/>
    </row>
    <row r="14" spans="1:17" ht="14.1" customHeight="1">
      <c r="A14" s="119" t="s">
        <v>123</v>
      </c>
      <c r="B14" s="201">
        <v>9.1351466811604262E-2</v>
      </c>
      <c r="C14" s="201">
        <v>7.954704190622075E-2</v>
      </c>
      <c r="D14" s="201">
        <v>7.538019293741019E-2</v>
      </c>
      <c r="E14" s="260"/>
      <c r="F14" s="190">
        <v>1.7686314316608582</v>
      </c>
      <c r="G14" s="190">
        <v>6.1187651541812205</v>
      </c>
      <c r="H14" s="190">
        <v>6.6966805096578543</v>
      </c>
      <c r="I14" s="190"/>
      <c r="J14" s="190">
        <v>80.434956232828569</v>
      </c>
      <c r="K14" s="190">
        <v>74.542341235965708</v>
      </c>
      <c r="L14" s="190">
        <v>99.445431411148988</v>
      </c>
      <c r="M14" s="260"/>
      <c r="N14" s="190">
        <v>80.434956232828569</v>
      </c>
      <c r="O14" s="190">
        <v>74.542341235965708</v>
      </c>
      <c r="P14" s="190">
        <v>99.445431411148988</v>
      </c>
      <c r="Q14" s="190"/>
    </row>
    <row r="15" spans="1:17" ht="14.1" hidden="1" customHeight="1">
      <c r="A15" s="119" t="s">
        <v>124</v>
      </c>
      <c r="B15" s="201">
        <v>0.12716345614331134</v>
      </c>
      <c r="C15" s="201">
        <v>0.11180541818312645</v>
      </c>
      <c r="D15" s="201">
        <v>8.7325406360369492E-2</v>
      </c>
      <c r="E15" s="260"/>
      <c r="F15" s="190">
        <v>0.37394437068464842</v>
      </c>
      <c r="G15" s="190">
        <v>1.1857661851155438E-3</v>
      </c>
      <c r="H15" s="190">
        <v>1.9371919326718182E-2</v>
      </c>
      <c r="I15" s="190"/>
      <c r="J15" s="190">
        <v>0</v>
      </c>
      <c r="K15" s="190">
        <v>0</v>
      </c>
      <c r="L15" s="190">
        <v>0</v>
      </c>
      <c r="M15" s="260"/>
      <c r="N15" s="190">
        <v>0</v>
      </c>
      <c r="O15" s="190">
        <v>0</v>
      </c>
      <c r="P15" s="190">
        <v>0</v>
      </c>
      <c r="Q15" s="190"/>
    </row>
    <row r="16" spans="1:17" ht="14.1" hidden="1" customHeight="1">
      <c r="A16" s="119" t="s">
        <v>126</v>
      </c>
      <c r="B16" s="201">
        <v>4.166182525405621E-3</v>
      </c>
      <c r="C16" s="201">
        <v>2.6907736141267569E-3</v>
      </c>
      <c r="D16" s="201">
        <v>2.0494576830125434E-3</v>
      </c>
      <c r="E16" s="260"/>
      <c r="F16" s="190">
        <v>0</v>
      </c>
      <c r="G16" s="190">
        <v>0</v>
      </c>
      <c r="H16" s="190">
        <v>0</v>
      </c>
      <c r="I16" s="190"/>
      <c r="J16" s="190">
        <v>0</v>
      </c>
      <c r="K16" s="190">
        <v>0</v>
      </c>
      <c r="L16" s="190">
        <v>0</v>
      </c>
      <c r="M16" s="260"/>
      <c r="N16" s="190">
        <v>0</v>
      </c>
      <c r="O16" s="190">
        <v>0</v>
      </c>
      <c r="P16" s="190">
        <v>0</v>
      </c>
      <c r="Q16" s="190"/>
    </row>
    <row r="17" spans="1:17" ht="14.1" hidden="1" customHeight="1">
      <c r="A17" s="119" t="s">
        <v>127</v>
      </c>
      <c r="B17" s="201">
        <v>0.17678950263219925</v>
      </c>
      <c r="C17" s="201">
        <v>5.6346460297755828E-2</v>
      </c>
      <c r="D17" s="201">
        <v>2.9521552152376625E-3</v>
      </c>
      <c r="E17" s="260"/>
      <c r="F17" s="190">
        <v>0.21467603434816551</v>
      </c>
      <c r="G17" s="190">
        <v>0.21556369907307613</v>
      </c>
      <c r="H17" s="190">
        <v>0.20919043302419635</v>
      </c>
      <c r="I17" s="190"/>
      <c r="J17" s="190">
        <v>0</v>
      </c>
      <c r="K17" s="190">
        <v>0</v>
      </c>
      <c r="L17" s="190">
        <v>0</v>
      </c>
      <c r="M17" s="260"/>
      <c r="N17" s="190">
        <v>0</v>
      </c>
      <c r="O17" s="190">
        <v>0</v>
      </c>
      <c r="P17" s="190">
        <v>0</v>
      </c>
      <c r="Q17" s="190"/>
    </row>
    <row r="18" spans="1:17" ht="14.1" hidden="1" customHeight="1">
      <c r="B18" s="201"/>
      <c r="C18" s="201"/>
      <c r="D18" s="201"/>
      <c r="E18" s="260"/>
      <c r="F18" s="190"/>
      <c r="G18" s="190"/>
      <c r="H18" s="190"/>
      <c r="I18" s="190"/>
      <c r="J18" s="190"/>
      <c r="K18" s="190"/>
      <c r="L18" s="190"/>
      <c r="M18" s="260"/>
      <c r="N18" s="190"/>
      <c r="O18" s="190"/>
      <c r="P18" s="190"/>
      <c r="Q18" s="190"/>
    </row>
    <row r="19" spans="1:17" ht="14.1" customHeight="1">
      <c r="A19" s="204" t="s">
        <v>6</v>
      </c>
      <c r="B19" s="202">
        <v>0.19894330938666585</v>
      </c>
      <c r="C19" s="202">
        <v>0.18243496583776256</v>
      </c>
      <c r="D19" s="202">
        <v>0.16619256668909949</v>
      </c>
      <c r="E19" s="263"/>
      <c r="F19" s="199">
        <v>4.0921739906711769</v>
      </c>
      <c r="G19" s="199">
        <v>5.011115217406739</v>
      </c>
      <c r="H19" s="199">
        <v>4.8409701533431946</v>
      </c>
      <c r="I19" s="199"/>
      <c r="J19" s="199">
        <v>57.605250430123156</v>
      </c>
      <c r="K19" s="199">
        <v>60.881131697672984</v>
      </c>
      <c r="L19" s="199">
        <v>47.499084484510732</v>
      </c>
      <c r="M19" s="263"/>
      <c r="N19" s="199">
        <v>57.594506759219776</v>
      </c>
      <c r="O19" s="199">
        <v>60.885411010847626</v>
      </c>
      <c r="P19" s="199">
        <v>47.499083647252071</v>
      </c>
      <c r="Q19" s="288"/>
    </row>
    <row r="20" spans="1:17"/>
    <row r="21" spans="1:17">
      <c r="A21" s="119" t="s">
        <v>242</v>
      </c>
    </row>
  </sheetData>
  <mergeCells count="5">
    <mergeCell ref="A2:L2"/>
    <mergeCell ref="N2:P2"/>
    <mergeCell ref="B3:D3"/>
    <mergeCell ref="F3:H3"/>
    <mergeCell ref="J3:L3"/>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B1:U227"/>
  <sheetViews>
    <sheetView showGridLines="0" topLeftCell="B16" zoomScale="110" zoomScaleNormal="110" workbookViewId="0">
      <selection activeCell="L43" sqref="L43"/>
    </sheetView>
  </sheetViews>
  <sheetFormatPr defaultColWidth="9.140625" defaultRowHeight="13.5"/>
  <cols>
    <col min="1" max="1" width="0" style="119" hidden="1" customWidth="1"/>
    <col min="2" max="2" width="40.140625" style="119" customWidth="1"/>
    <col min="3" max="3" width="16.140625" style="119" customWidth="1"/>
    <col min="4" max="5" width="9.140625" style="119" hidden="1" customWidth="1"/>
    <col min="6" max="6" width="8.140625" style="119" hidden="1" customWidth="1"/>
    <col min="7" max="10" width="8.140625" style="119" customWidth="1"/>
    <col min="11" max="11" width="8.140625" style="282" customWidth="1"/>
    <col min="12" max="12" width="7.42578125" style="282" customWidth="1"/>
    <col min="13" max="13" width="12" style="282" customWidth="1"/>
    <col min="14" max="16384" width="9.140625" style="119"/>
  </cols>
  <sheetData>
    <row r="1" spans="2:21">
      <c r="B1" s="289" t="s">
        <v>268</v>
      </c>
      <c r="C1" s="42"/>
      <c r="K1" s="119"/>
      <c r="L1" s="119"/>
      <c r="M1" s="119"/>
    </row>
    <row r="2" spans="2:21">
      <c r="K2" s="119"/>
      <c r="L2" s="119"/>
      <c r="M2" s="119"/>
    </row>
    <row r="3" spans="2:21" ht="12.95" customHeight="1">
      <c r="B3" s="98" t="s">
        <v>269</v>
      </c>
      <c r="C3" s="99" t="s">
        <v>270</v>
      </c>
      <c r="D3" s="331">
        <v>2016</v>
      </c>
      <c r="E3" s="331">
        <v>2017</v>
      </c>
      <c r="F3" s="331">
        <v>43465</v>
      </c>
      <c r="G3" s="331">
        <v>43830</v>
      </c>
      <c r="H3" s="331">
        <v>44196</v>
      </c>
      <c r="I3" s="331">
        <v>44561</v>
      </c>
      <c r="J3" s="331">
        <v>44926</v>
      </c>
      <c r="K3" s="331">
        <v>45291</v>
      </c>
      <c r="L3" s="331">
        <v>45657</v>
      </c>
      <c r="M3" s="405" t="s">
        <v>271</v>
      </c>
      <c r="N3" s="406"/>
    </row>
    <row r="4" spans="2:21">
      <c r="B4" s="163" t="s">
        <v>169</v>
      </c>
      <c r="C4" s="330" t="s">
        <v>272</v>
      </c>
      <c r="D4" s="102" t="e">
        <f>VLOOKUP(D3,[1]Izvoz!A:C,3,FALSE)</f>
        <v>#N/A</v>
      </c>
      <c r="E4" s="102" t="e">
        <f>VLOOKUP(E3,[1]Izvoz!A:C,3,FALSE)</f>
        <v>#N/A</v>
      </c>
      <c r="F4" s="102">
        <v>2.6826053613358214</v>
      </c>
      <c r="G4" s="102">
        <v>5.9850680078790575</v>
      </c>
      <c r="H4" s="102">
        <v>7.7892402777623992E-2</v>
      </c>
      <c r="I4" s="102">
        <v>6.7560371991958634</v>
      </c>
      <c r="J4" s="181">
        <v>9.9940164563035783</v>
      </c>
      <c r="K4" s="181">
        <v>-2.1870872248639484</v>
      </c>
      <c r="L4" s="181">
        <v>5.4759987924668296</v>
      </c>
      <c r="M4" s="182">
        <v>7.0923191133552832</v>
      </c>
      <c r="N4" s="337">
        <v>45991</v>
      </c>
    </row>
    <row r="5" spans="2:21">
      <c r="B5" s="103" t="s">
        <v>116</v>
      </c>
      <c r="C5" s="330"/>
      <c r="D5" s="105" t="e">
        <f>VLOOKUP(D3,[1]Izvoz!D:F,3,FALSE)</f>
        <v>#N/A</v>
      </c>
      <c r="E5" s="105" t="e">
        <f>VLOOKUP(E3,[1]Izvoz!D:F,3,FALSE)</f>
        <v>#N/A</v>
      </c>
      <c r="F5" s="105">
        <v>6.9925500420303655</v>
      </c>
      <c r="G5" s="105">
        <v>6.2030631560491267</v>
      </c>
      <c r="H5" s="105">
        <v>8.1321595517769296E-2</v>
      </c>
      <c r="I5" s="105">
        <v>5.1471692011716197</v>
      </c>
      <c r="J5" s="183">
        <v>7.76558482647145</v>
      </c>
      <c r="K5" s="183">
        <v>3.445710231354604</v>
      </c>
      <c r="L5" s="183">
        <v>6.0123966432043208</v>
      </c>
      <c r="M5" s="106">
        <v>7.9978814875584003</v>
      </c>
      <c r="N5" s="336">
        <v>45991</v>
      </c>
    </row>
    <row r="6" spans="2:21">
      <c r="B6" s="103" t="s">
        <v>273</v>
      </c>
      <c r="C6" s="330"/>
      <c r="D6" s="105" t="e">
        <f>VLOOKUP(D3,[1]Izvoz!G:I,3,FALSE)</f>
        <v>#N/A</v>
      </c>
      <c r="E6" s="105" t="e">
        <f>VLOOKUP(E3,[1]Izvoz!G:I,3,FALSE)</f>
        <v>#N/A</v>
      </c>
      <c r="F6" s="105">
        <v>11.761513903540743</v>
      </c>
      <c r="G6" s="105">
        <v>8.9455530899837257</v>
      </c>
      <c r="H6" s="105">
        <v>-7.7825603158658279</v>
      </c>
      <c r="I6" s="105">
        <v>-4.5887552163368479</v>
      </c>
      <c r="J6" s="183">
        <v>0.88515159116102637</v>
      </c>
      <c r="K6" s="183">
        <v>11.657488052696863</v>
      </c>
      <c r="L6" s="183">
        <v>13.523086299637587</v>
      </c>
      <c r="M6" s="106">
        <v>10.059297445892689</v>
      </c>
      <c r="N6" s="336">
        <v>45991</v>
      </c>
    </row>
    <row r="7" spans="2:21">
      <c r="B7" s="103" t="s">
        <v>274</v>
      </c>
      <c r="C7" s="330"/>
      <c r="D7" s="105" t="e">
        <f>VLOOKUP(D3,[1]Izvoz!J:L,3,FALSE)</f>
        <v>#N/A</v>
      </c>
      <c r="E7" s="105" t="e">
        <f>VLOOKUP(E3,[1]Izvoz!J:L,3,FALSE)</f>
        <v>#N/A</v>
      </c>
      <c r="F7" s="105">
        <v>4.6945416034966936</v>
      </c>
      <c r="G7" s="105">
        <v>5.7657088861230221</v>
      </c>
      <c r="H7" s="105">
        <v>4.11898813054139</v>
      </c>
      <c r="I7" s="105">
        <v>9.0551156061113183</v>
      </c>
      <c r="J7" s="183">
        <v>9.9463830606822299</v>
      </c>
      <c r="K7" s="183">
        <v>0.58174306783729257</v>
      </c>
      <c r="L7" s="183">
        <v>3.9180119561297744</v>
      </c>
      <c r="M7" s="106">
        <v>8.482546471930652</v>
      </c>
      <c r="N7" s="336">
        <v>45991</v>
      </c>
    </row>
    <row r="8" spans="2:21">
      <c r="B8" s="103" t="s">
        <v>112</v>
      </c>
      <c r="C8" s="330"/>
      <c r="D8" s="105" t="e">
        <f>VLOOKUP(D3,[1]Izvoz!M:O,3,FALSE)</f>
        <v>#N/A</v>
      </c>
      <c r="E8" s="105" t="e">
        <f>VLOOKUP(E3,[1]Izvoz!M:O,3,FALSE)</f>
        <v>#N/A</v>
      </c>
      <c r="F8" s="105">
        <v>2.2027753695455177</v>
      </c>
      <c r="G8" s="105">
        <v>4.8091162077051886</v>
      </c>
      <c r="H8" s="105">
        <v>-1.4319108733848673</v>
      </c>
      <c r="I8" s="105">
        <v>6.2811752848838331</v>
      </c>
      <c r="J8" s="183">
        <v>12.763668254346495</v>
      </c>
      <c r="K8" s="183">
        <v>-4.9477741781744573</v>
      </c>
      <c r="L8" s="183">
        <v>-2.0654113472324154</v>
      </c>
      <c r="M8" s="106">
        <v>3.0311283241649001</v>
      </c>
      <c r="N8" s="336">
        <v>45991</v>
      </c>
    </row>
    <row r="9" spans="2:21">
      <c r="B9" s="100" t="s">
        <v>178</v>
      </c>
      <c r="C9" s="330" t="s">
        <v>272</v>
      </c>
      <c r="D9" s="102" t="e">
        <f>VLOOKUP(D3,[1]Izvoz!P:R,3,FALSE)</f>
        <v>#N/A</v>
      </c>
      <c r="E9" s="102" t="e">
        <f>VLOOKUP(E3,[1]Izvoz!P:R,3,FALSE)</f>
        <v>#N/A</v>
      </c>
      <c r="F9" s="102">
        <v>5.2688903803671749</v>
      </c>
      <c r="G9" s="102">
        <v>7.2143769710397709</v>
      </c>
      <c r="H9" s="102">
        <v>10.336863634040384</v>
      </c>
      <c r="I9" s="102">
        <v>8.472169633819405</v>
      </c>
      <c r="J9" s="181">
        <v>6.9137331816315761</v>
      </c>
      <c r="K9" s="181">
        <v>3.2843267115274966</v>
      </c>
      <c r="L9" s="181">
        <v>1.3716456238145103</v>
      </c>
      <c r="M9" s="182">
        <v>6.136470492331858</v>
      </c>
      <c r="N9" s="337">
        <v>45991</v>
      </c>
    </row>
    <row r="10" spans="2:21">
      <c r="B10" s="103" t="s">
        <v>116</v>
      </c>
      <c r="C10" s="330"/>
      <c r="D10" s="105" t="e">
        <f>VLOOKUP(D3,[1]Izvoz!S:U,3,FALSE)</f>
        <v>#N/A</v>
      </c>
      <c r="E10" s="105" t="e">
        <f>VLOOKUP(E3,[1]Izvoz!S:U,3,FALSE)</f>
        <v>#N/A</v>
      </c>
      <c r="F10" s="105">
        <v>6.8313211127248863</v>
      </c>
      <c r="G10" s="105">
        <v>8.7088434449596122</v>
      </c>
      <c r="H10" s="105">
        <v>10.17490381672388</v>
      </c>
      <c r="I10" s="105">
        <v>6.758526791253705</v>
      </c>
      <c r="J10" s="183">
        <v>7.6463792071108649</v>
      </c>
      <c r="K10" s="183">
        <v>2.8305696307687755</v>
      </c>
      <c r="L10" s="183">
        <v>2.9966953731452417</v>
      </c>
      <c r="M10" s="106">
        <v>5.8353825892958788</v>
      </c>
      <c r="N10" s="336">
        <v>45991</v>
      </c>
    </row>
    <row r="11" spans="2:21">
      <c r="B11" s="103" t="s">
        <v>112</v>
      </c>
      <c r="C11" s="330"/>
      <c r="D11" s="105" t="e">
        <f>VLOOKUP(D3,[1]Izvoz!V:X,3,FALSE)</f>
        <v>#N/A</v>
      </c>
      <c r="E11" s="105" t="e">
        <f>VLOOKUP(E3,[1]Izvoz!V:X,3,FALSE)</f>
        <v>#N/A</v>
      </c>
      <c r="F11" s="105">
        <v>6.5797718795949978</v>
      </c>
      <c r="G11" s="105">
        <v>-0.44993636631083245</v>
      </c>
      <c r="H11" s="105">
        <v>18.84228687734819</v>
      </c>
      <c r="I11" s="105">
        <v>12.043404880359398</v>
      </c>
      <c r="J11" s="183">
        <v>7.9125724162212308</v>
      </c>
      <c r="K11" s="183">
        <v>12.74478483733601</v>
      </c>
      <c r="L11" s="183">
        <v>-0.33783151155758473</v>
      </c>
      <c r="M11" s="106">
        <v>7.732624504502672</v>
      </c>
      <c r="N11" s="336">
        <v>45991</v>
      </c>
    </row>
    <row r="12" spans="2:21">
      <c r="B12" s="107" t="s">
        <v>275</v>
      </c>
      <c r="C12" s="404" t="s">
        <v>276</v>
      </c>
      <c r="D12" s="105" t="e">
        <f>VLOOKUP(D3,[1]Izvoz!Y:Z,2,FALSE)</f>
        <v>#N/A</v>
      </c>
      <c r="E12" s="105" t="e">
        <f>VLOOKUP(E3,[1]Izvoz!Y:Z,2,FALSE)</f>
        <v>#N/A</v>
      </c>
      <c r="F12" s="105">
        <v>18.105931341087334</v>
      </c>
      <c r="G12" s="102">
        <v>18.722168887373766</v>
      </c>
      <c r="H12" s="102">
        <v>18.286210835932387</v>
      </c>
      <c r="I12" s="102">
        <v>18.376668892339175</v>
      </c>
      <c r="J12" s="181">
        <v>18.691092913109657</v>
      </c>
      <c r="K12" s="181">
        <v>20.458049036651591</v>
      </c>
      <c r="L12" s="181">
        <v>19.867663739218465</v>
      </c>
      <c r="M12" s="292">
        <v>19.5546131252249</v>
      </c>
      <c r="N12" s="338">
        <v>45930</v>
      </c>
    </row>
    <row r="13" spans="2:21">
      <c r="B13" s="108" t="s">
        <v>277</v>
      </c>
      <c r="C13" s="404"/>
      <c r="D13" s="102" t="e">
        <f>VLOOKUP(D3,[1]Izvoz!AA:AB,2,FALSE)</f>
        <v>#N/A</v>
      </c>
      <c r="E13" s="102" t="e">
        <f>VLOOKUP(E3,[1]Izvoz!AA:AB,2,FALSE)</f>
        <v>#N/A</v>
      </c>
      <c r="F13" s="102">
        <v>17.780100465335341</v>
      </c>
      <c r="G13" s="106">
        <v>17.918769091728407</v>
      </c>
      <c r="H13" s="106">
        <v>16.6592227898612</v>
      </c>
      <c r="I13" s="106">
        <v>16.826055161710023</v>
      </c>
      <c r="J13" s="184">
        <v>15.774630596200764</v>
      </c>
      <c r="K13" s="184">
        <v>17.584322816884054</v>
      </c>
      <c r="L13" s="184">
        <v>17.443728371301876</v>
      </c>
      <c r="M13" s="106">
        <v>17.4722150282008</v>
      </c>
      <c r="N13" s="336">
        <v>45930</v>
      </c>
    </row>
    <row r="14" spans="2:21">
      <c r="B14" s="108" t="s">
        <v>278</v>
      </c>
      <c r="C14" s="404"/>
      <c r="D14" s="106" t="e">
        <f>VLOOKUP(D3,[1]Izvoz!AC:AD,2,FALSE)</f>
        <v>#N/A</v>
      </c>
      <c r="E14" s="162" t="e">
        <f>VLOOKUP(E3,[1]Izvoz!AC:AD,2,FALSE)</f>
        <v>#N/A</v>
      </c>
      <c r="F14" s="106">
        <v>9.7876346083048968</v>
      </c>
      <c r="G14" s="106">
        <v>9.6331939404235367</v>
      </c>
      <c r="H14" s="106">
        <v>8.7968906852346542</v>
      </c>
      <c r="I14" s="106">
        <v>9.2699906671964989</v>
      </c>
      <c r="J14" s="184">
        <v>8.491873540152346</v>
      </c>
      <c r="K14" s="184">
        <v>9.2900000000000009</v>
      </c>
      <c r="L14" s="184">
        <v>9.17</v>
      </c>
      <c r="M14" s="106">
        <v>9.2900000000000009</v>
      </c>
      <c r="N14" s="336">
        <v>45930</v>
      </c>
    </row>
    <row r="15" spans="2:21">
      <c r="B15" s="107" t="s">
        <v>279</v>
      </c>
      <c r="C15" s="67" t="s">
        <v>298</v>
      </c>
      <c r="D15" s="102" t="e">
        <f>VLOOKUP(D3,[1]Izvoz!AE:AF,2,FALSE)</f>
        <v>#N/A</v>
      </c>
      <c r="E15" s="102" t="e">
        <f>VLOOKUP(E3,[1]Izvoz!AE:AF,2,FALSE)</f>
        <v>#N/A</v>
      </c>
      <c r="F15" s="102">
        <v>3.9880670821453177</v>
      </c>
      <c r="G15" s="102">
        <v>2.2057296025900337</v>
      </c>
      <c r="H15" s="102">
        <v>1.8970920072767568</v>
      </c>
      <c r="I15" s="102">
        <v>1.2</v>
      </c>
      <c r="J15" s="181">
        <v>1.1257299293292187</v>
      </c>
      <c r="K15" s="181">
        <v>0.99896357620399279</v>
      </c>
      <c r="L15" s="181">
        <v>0.9783527745522248</v>
      </c>
      <c r="M15" s="182">
        <v>1.5328188618573704</v>
      </c>
      <c r="N15" s="337">
        <v>45991</v>
      </c>
      <c r="O15" s="124"/>
      <c r="P15" s="124"/>
      <c r="Q15" s="124"/>
      <c r="R15" s="124"/>
      <c r="S15" s="124"/>
      <c r="T15" s="124"/>
      <c r="U15" s="124"/>
    </row>
    <row r="16" spans="2:21">
      <c r="B16" s="108" t="s">
        <v>112</v>
      </c>
      <c r="C16" s="67"/>
      <c r="D16" s="105" t="e">
        <f>VLOOKUP(D3,[1]Izvoz!AG:AH,2,FALSE)</f>
        <v>#N/A</v>
      </c>
      <c r="E16" s="105" t="e">
        <f>VLOOKUP(E3,[1]Izvoz!AG:AH,2,FALSE)</f>
        <v>#N/A</v>
      </c>
      <c r="F16" s="105">
        <v>8.4118552107678095</v>
      </c>
      <c r="G16" s="105">
        <v>4.4572215313589396</v>
      </c>
      <c r="H16" s="105">
        <v>3.8501061191306203</v>
      </c>
      <c r="I16" s="105">
        <v>2.2942325427006169</v>
      </c>
      <c r="J16" s="183">
        <v>1.8237498495810613</v>
      </c>
      <c r="K16" s="183">
        <v>1.7514697838176687</v>
      </c>
      <c r="L16" s="183">
        <v>1.7509009774641444</v>
      </c>
      <c r="M16" s="106">
        <v>3.747009945144006</v>
      </c>
      <c r="N16" s="336">
        <v>45991</v>
      </c>
      <c r="O16" s="124"/>
      <c r="P16" s="124"/>
      <c r="Q16" s="124"/>
      <c r="R16" s="124"/>
      <c r="S16" s="124"/>
      <c r="T16" s="124"/>
      <c r="U16" s="124"/>
    </row>
    <row r="17" spans="2:21">
      <c r="B17" s="109" t="s">
        <v>281</v>
      </c>
      <c r="C17" s="330"/>
      <c r="D17" s="105" t="e">
        <f>VLOOKUP(D3,[1]Izvoz!AI:AK,2,FALSE)</f>
        <v>#N/A</v>
      </c>
      <c r="E17" s="105" t="e">
        <f>VLOOKUP(E3,[1]Izvoz!AI:AK,2,FALSE)</f>
        <v>#N/A</v>
      </c>
      <c r="F17" s="106">
        <v>6.880566144827502</v>
      </c>
      <c r="G17" s="105">
        <v>3.5385862383668227</v>
      </c>
      <c r="H17" s="105">
        <v>2.9978471703006733</v>
      </c>
      <c r="I17" s="105">
        <v>0.97245536413252931</v>
      </c>
      <c r="J17" s="183">
        <v>0.61124594385378372</v>
      </c>
      <c r="K17" s="183">
        <v>1.0175508372427668</v>
      </c>
      <c r="L17" s="183">
        <v>0.83785888680525999</v>
      </c>
      <c r="M17" s="106">
        <v>4.8576944103611064</v>
      </c>
      <c r="N17" s="336">
        <v>45991</v>
      </c>
      <c r="O17" s="124"/>
      <c r="P17" s="124"/>
      <c r="Q17" s="124"/>
      <c r="R17" s="124"/>
      <c r="S17" s="124"/>
      <c r="T17" s="124"/>
      <c r="U17" s="124"/>
    </row>
    <row r="18" spans="2:21">
      <c r="B18" s="109" t="s">
        <v>282</v>
      </c>
      <c r="C18" s="330"/>
      <c r="D18" s="105" t="e">
        <f>VLOOKUP(D3,[1]Izvoz!AK:AL,2,FALSE)</f>
        <v>#N/A</v>
      </c>
      <c r="E18" s="105" t="e">
        <f>VLOOKUP(E3,[1]Izvoz!AK:AL,2,FALSE)</f>
        <v>#N/A</v>
      </c>
      <c r="F18" s="106">
        <v>10.501353325879572</v>
      </c>
      <c r="G18" s="105">
        <v>5.7730872957749959</v>
      </c>
      <c r="H18" s="105">
        <v>4.8997930932883218</v>
      </c>
      <c r="I18" s="105">
        <v>3.7944214570682666</v>
      </c>
      <c r="J18" s="183">
        <v>3.1962727845070504</v>
      </c>
      <c r="K18" s="183">
        <v>2.5378758120751006</v>
      </c>
      <c r="L18" s="183">
        <v>2.7330419982933107</v>
      </c>
      <c r="M18" s="106">
        <v>2.8224967383168038</v>
      </c>
      <c r="N18" s="336">
        <v>45991</v>
      </c>
      <c r="O18" s="124"/>
      <c r="P18" s="124"/>
      <c r="Q18" s="124"/>
      <c r="R18" s="124"/>
      <c r="S18" s="124"/>
      <c r="T18" s="124"/>
      <c r="U18" s="124"/>
    </row>
    <row r="19" spans="2:21">
      <c r="B19" s="108" t="s">
        <v>133</v>
      </c>
      <c r="C19" s="330"/>
      <c r="D19" s="105" t="e">
        <f>VLOOKUP(D3,[1]Izvoz!AM:AN,2,FALSE)</f>
        <v>#N/A</v>
      </c>
      <c r="E19" s="105" t="e">
        <f>VLOOKUP(E3,[1]Izvoz!AM:AN,2,FALSE)</f>
        <v>#N/A</v>
      </c>
      <c r="F19" s="105">
        <v>4.4221895874502195</v>
      </c>
      <c r="G19" s="105">
        <v>2.6986298848452139</v>
      </c>
      <c r="H19" s="105">
        <v>2.1931561681067064</v>
      </c>
      <c r="I19" s="105">
        <v>1.3911422025716058</v>
      </c>
      <c r="J19" s="183">
        <v>1.1174740829881851</v>
      </c>
      <c r="K19" s="183">
        <v>2.2152883705976527</v>
      </c>
      <c r="L19" s="183">
        <v>2.383343306953563</v>
      </c>
      <c r="M19" s="106">
        <v>8.4911643406692896</v>
      </c>
      <c r="N19" s="336">
        <v>45991</v>
      </c>
      <c r="O19" s="124"/>
      <c r="P19" s="124"/>
      <c r="Q19" s="124"/>
      <c r="R19" s="124"/>
      <c r="S19" s="124"/>
      <c r="T19" s="124"/>
      <c r="U19" s="124"/>
    </row>
    <row r="20" spans="2:21">
      <c r="B20" s="108" t="s">
        <v>137</v>
      </c>
      <c r="C20" s="330"/>
      <c r="D20" s="105" t="e">
        <f>VLOOKUP(D3,[1]Izvoz!AO:AP,2,FALSE)</f>
        <v>#N/A</v>
      </c>
      <c r="E20" s="105" t="e">
        <f>VLOOKUP(E3,[1]Izvoz!AO:AP,2,FALSE)</f>
        <v>#N/A</v>
      </c>
      <c r="F20" s="105">
        <v>15.024244174386977</v>
      </c>
      <c r="G20" s="105">
        <v>5.9225050110955619</v>
      </c>
      <c r="H20" s="105">
        <v>3.8862322095757404</v>
      </c>
      <c r="I20" s="105">
        <v>2.1009369866159675</v>
      </c>
      <c r="J20" s="183">
        <v>1.5593262984131571</v>
      </c>
      <c r="K20" s="183">
        <v>1.1545284758623324</v>
      </c>
      <c r="L20" s="183">
        <v>1.5258305815578572</v>
      </c>
      <c r="M20" s="106">
        <v>2.0082703114372791</v>
      </c>
      <c r="N20" s="336">
        <v>45991</v>
      </c>
      <c r="O20" s="124"/>
      <c r="P20" s="124"/>
      <c r="Q20" s="124"/>
      <c r="R20" s="124"/>
      <c r="S20" s="124"/>
      <c r="T20" s="124"/>
      <c r="U20" s="124"/>
    </row>
    <row r="21" spans="2:21">
      <c r="B21" s="108" t="s">
        <v>353</v>
      </c>
      <c r="C21" s="330"/>
      <c r="D21" s="105" t="e">
        <f>VLOOKUP(D3,[1]Izvoz!AQ:AR,2,FALSE)</f>
        <v>#N/A</v>
      </c>
      <c r="E21" s="105" t="e">
        <f>VLOOKUP(E3,[1]Izvoz!AQ:AR,2,FALSE)</f>
        <v>#N/A</v>
      </c>
      <c r="F21" s="105">
        <v>10.966049993311097</v>
      </c>
      <c r="G21" s="105">
        <v>8.024871167897329</v>
      </c>
      <c r="H21" s="105">
        <v>9.7368767343191518</v>
      </c>
      <c r="I21" s="105">
        <v>13.362212676932439</v>
      </c>
      <c r="J21" s="183">
        <v>14.759636313384771</v>
      </c>
      <c r="K21" s="183">
        <v>6.5641710271080376</v>
      </c>
      <c r="L21" s="183">
        <v>4.0026399358319331</v>
      </c>
      <c r="M21" s="106">
        <v>1.9086679934770712</v>
      </c>
      <c r="N21" s="336">
        <v>45991</v>
      </c>
      <c r="O21" s="124"/>
      <c r="P21" s="124"/>
      <c r="Q21" s="124"/>
      <c r="R21" s="124"/>
      <c r="S21" s="124"/>
      <c r="T21" s="124"/>
      <c r="U21" s="124"/>
    </row>
    <row r="22" spans="2:21">
      <c r="B22" s="108" t="s">
        <v>246</v>
      </c>
      <c r="C22" s="330"/>
      <c r="D22" s="105" t="e">
        <f>VLOOKUP(D3,[1]Izvoz!AS:AT,2,FALSE)</f>
        <v>#N/A</v>
      </c>
      <c r="E22" s="105" t="e">
        <f>VLOOKUP(E3,[1]Izvoz!AS:AT,2,FALSE)</f>
        <v>#N/A</v>
      </c>
      <c r="F22" s="105">
        <v>2.2371231802702023</v>
      </c>
      <c r="G22" s="105">
        <v>1.9743735177541868</v>
      </c>
      <c r="H22" s="105">
        <v>2.0021917737156283</v>
      </c>
      <c r="I22" s="105">
        <v>1.9640523729799699</v>
      </c>
      <c r="J22" s="183">
        <v>1.644136463813749</v>
      </c>
      <c r="K22" s="183">
        <v>1.5568783167092097</v>
      </c>
      <c r="L22" s="183">
        <v>1.5361657195922416</v>
      </c>
      <c r="M22" s="106">
        <v>1.4637894956418778</v>
      </c>
      <c r="N22" s="336">
        <v>45991</v>
      </c>
      <c r="O22" s="124"/>
      <c r="P22" s="124"/>
      <c r="Q22" s="124"/>
      <c r="R22" s="124"/>
      <c r="S22" s="124"/>
      <c r="T22" s="124"/>
      <c r="U22" s="124"/>
    </row>
    <row r="23" spans="2:21">
      <c r="B23" s="108" t="s">
        <v>245</v>
      </c>
      <c r="C23" s="330"/>
      <c r="D23" s="105" t="e">
        <f>VLOOKUP(D3,[1]Izvoz!AU:AV,2,FALSE)</f>
        <v>#N/A</v>
      </c>
      <c r="E23" s="105" t="e">
        <f>VLOOKUP(E3,[1]Izvoz!AU:AV,2,FALSE)</f>
        <v>#N/A</v>
      </c>
      <c r="F23" s="105">
        <v>7.2378419471409563</v>
      </c>
      <c r="G23" s="105">
        <v>4.0137525654808925</v>
      </c>
      <c r="H23" s="105">
        <v>4.3469070379442094</v>
      </c>
      <c r="I23" s="105">
        <v>3.8658628261466674</v>
      </c>
      <c r="J23" s="183">
        <v>3.3749053586782867</v>
      </c>
      <c r="K23" s="183">
        <v>3.7071525195954482</v>
      </c>
      <c r="L23" s="183">
        <v>4.157319441767136</v>
      </c>
      <c r="M23" s="106">
        <v>3.5402340479406109</v>
      </c>
      <c r="N23" s="336">
        <v>45991</v>
      </c>
      <c r="O23" s="124"/>
      <c r="P23" s="124"/>
      <c r="Q23" s="124"/>
      <c r="R23" s="124"/>
      <c r="S23" s="124"/>
      <c r="T23" s="124"/>
      <c r="U23" s="124"/>
    </row>
    <row r="24" spans="2:21">
      <c r="B24" s="108" t="s">
        <v>273</v>
      </c>
      <c r="C24" s="330"/>
      <c r="D24" s="105" t="e">
        <f>VLOOKUP(D3,[1]Izvoz!AW:AX,2,FALSE)</f>
        <v>#N/A</v>
      </c>
      <c r="E24" s="105" t="e">
        <f>VLOOKUP(E3,[1]Izvoz!AW:AX,2,FALSE)</f>
        <v>#N/A</v>
      </c>
      <c r="F24" s="105">
        <v>2.8141520377760769</v>
      </c>
      <c r="G24" s="105">
        <v>2.5133262706701553</v>
      </c>
      <c r="H24" s="105">
        <v>3.181385980438594</v>
      </c>
      <c r="I24" s="105">
        <v>3.6924890374778494</v>
      </c>
      <c r="J24" s="183">
        <v>3.4950180931263293</v>
      </c>
      <c r="K24" s="183">
        <v>3.1077037828412561</v>
      </c>
      <c r="L24" s="183">
        <v>3.1082601755670516</v>
      </c>
      <c r="M24" s="106">
        <v>3.0805114218011171</v>
      </c>
      <c r="N24" s="336">
        <v>45991</v>
      </c>
      <c r="O24" s="124"/>
      <c r="P24" s="124"/>
      <c r="Q24" s="124"/>
      <c r="R24" s="124"/>
      <c r="S24" s="124"/>
      <c r="T24" s="124"/>
      <c r="U24" s="124"/>
    </row>
    <row r="25" spans="2:21">
      <c r="B25" s="108" t="s">
        <v>274</v>
      </c>
      <c r="C25" s="330"/>
      <c r="D25" s="105" t="e">
        <f>VLOOKUP(D3,[1]Izvoz!AY:AZ,2,FALSE)</f>
        <v>#N/A</v>
      </c>
      <c r="E25" s="105" t="e">
        <f>VLOOKUP(E3,[1]Izvoz!AY:AZ,2,FALSE)</f>
        <v>#N/A</v>
      </c>
      <c r="F25" s="105">
        <v>2.30976250818938</v>
      </c>
      <c r="G25" s="105">
        <v>1.9434533802514138</v>
      </c>
      <c r="H25" s="105">
        <v>1.7428301707393477</v>
      </c>
      <c r="I25" s="105">
        <v>1.5756298601022682</v>
      </c>
      <c r="J25" s="183">
        <v>1.1833860139186541</v>
      </c>
      <c r="K25" s="183">
        <v>1.1068803522018178</v>
      </c>
      <c r="L25" s="183">
        <v>0.97316235081734082</v>
      </c>
      <c r="M25" s="106">
        <v>0.8760731720785363</v>
      </c>
      <c r="N25" s="336">
        <v>45991</v>
      </c>
      <c r="O25" s="124"/>
      <c r="P25" s="124"/>
      <c r="Q25" s="124"/>
      <c r="R25" s="124"/>
      <c r="S25" s="124"/>
      <c r="T25" s="124"/>
      <c r="U25" s="124"/>
    </row>
    <row r="26" spans="2:21">
      <c r="B26" s="110" t="s">
        <v>283</v>
      </c>
      <c r="C26" s="330" t="s">
        <v>304</v>
      </c>
      <c r="D26" s="104"/>
      <c r="E26" s="104"/>
      <c r="F26" s="102">
        <v>4.5399272976357485</v>
      </c>
      <c r="G26" s="102">
        <v>4.2535171351526611</v>
      </c>
      <c r="H26" s="102">
        <v>6.4928244136182371</v>
      </c>
      <c r="I26" s="102">
        <v>5.7839246213704385</v>
      </c>
      <c r="J26" s="181">
        <v>5.1059109502221851</v>
      </c>
      <c r="K26" s="181">
        <v>5.0011170748786862</v>
      </c>
      <c r="L26" s="181">
        <v>5.4009040023680681</v>
      </c>
      <c r="M26" s="182">
        <v>4.2562526336052322</v>
      </c>
      <c r="N26" s="337">
        <v>45991</v>
      </c>
      <c r="O26" s="124"/>
      <c r="P26" s="124"/>
      <c r="Q26" s="124"/>
      <c r="R26" s="124"/>
      <c r="S26" s="124"/>
      <c r="T26" s="124"/>
    </row>
    <row r="27" spans="2:21">
      <c r="B27" s="108" t="s">
        <v>112</v>
      </c>
      <c r="C27" s="330"/>
      <c r="D27" s="104"/>
      <c r="E27" s="104"/>
      <c r="F27" s="105">
        <v>7.9673432112204026</v>
      </c>
      <c r="G27" s="105">
        <v>6.9039244154144574</v>
      </c>
      <c r="H27" s="105">
        <v>12.264631345181314</v>
      </c>
      <c r="I27" s="105">
        <v>10.240599414920617</v>
      </c>
      <c r="J27" s="183">
        <v>8.5279006183093706</v>
      </c>
      <c r="K27" s="183">
        <v>8.3105123724416412</v>
      </c>
      <c r="L27" s="183">
        <v>9.2826549478351108</v>
      </c>
      <c r="M27" s="106">
        <v>7.8108733228817036</v>
      </c>
      <c r="N27" s="336">
        <v>45991</v>
      </c>
      <c r="O27" s="124"/>
      <c r="P27" s="124"/>
      <c r="Q27" s="124"/>
      <c r="R27" s="124"/>
      <c r="S27" s="124"/>
      <c r="T27" s="124"/>
    </row>
    <row r="28" spans="2:21">
      <c r="B28" s="108" t="s">
        <v>246</v>
      </c>
      <c r="C28" s="330"/>
      <c r="D28" s="104"/>
      <c r="E28" s="104"/>
      <c r="F28" s="105">
        <v>6.0312809682787663</v>
      </c>
      <c r="G28" s="105">
        <v>5.8844630052367721</v>
      </c>
      <c r="H28" s="105">
        <v>8.2776743422893713</v>
      </c>
      <c r="I28" s="105">
        <v>9.2722678933289195</v>
      </c>
      <c r="J28" s="183">
        <v>8.0660523617151991</v>
      </c>
      <c r="K28" s="183">
        <v>8.5164909334923955</v>
      </c>
      <c r="L28" s="183">
        <v>9.1612662791784807</v>
      </c>
      <c r="M28" s="106">
        <v>6.4273886730312961</v>
      </c>
      <c r="N28" s="336">
        <v>45991</v>
      </c>
      <c r="O28" s="124"/>
      <c r="P28" s="124"/>
      <c r="Q28" s="124"/>
      <c r="R28" s="124"/>
      <c r="S28" s="124"/>
      <c r="T28" s="124"/>
    </row>
    <row r="29" spans="2:21">
      <c r="B29" s="108" t="s">
        <v>245</v>
      </c>
      <c r="C29" s="330"/>
      <c r="D29" s="104"/>
      <c r="E29" s="104"/>
      <c r="F29" s="105">
        <v>8.3844808187351081</v>
      </c>
      <c r="G29" s="105">
        <v>9.6578555452289852</v>
      </c>
      <c r="H29" s="105">
        <v>11.332661577131821</v>
      </c>
      <c r="I29" s="105">
        <v>13.837892141074674</v>
      </c>
      <c r="J29" s="105">
        <v>13.946440663525594</v>
      </c>
      <c r="K29" s="105">
        <v>18.146633105685858</v>
      </c>
      <c r="L29" s="105">
        <v>17.151342683186733</v>
      </c>
      <c r="M29" s="106">
        <v>14.859500869491679</v>
      </c>
      <c r="N29" s="336">
        <v>45991</v>
      </c>
      <c r="O29" s="124"/>
      <c r="P29" s="124"/>
      <c r="Q29" s="124"/>
      <c r="R29" s="124"/>
      <c r="S29" s="124"/>
      <c r="T29" s="124"/>
    </row>
    <row r="30" spans="2:21">
      <c r="B30" s="108" t="s">
        <v>273</v>
      </c>
      <c r="C30" s="330"/>
      <c r="D30" s="104"/>
      <c r="E30" s="104"/>
      <c r="F30" s="105">
        <v>4.0437332154298602</v>
      </c>
      <c r="G30" s="105">
        <v>4.5676551903280709</v>
      </c>
      <c r="H30" s="105">
        <v>7.1763315262059493</v>
      </c>
      <c r="I30" s="105">
        <v>11.173849147483351</v>
      </c>
      <c r="J30" s="105">
        <v>10.875530176539904</v>
      </c>
      <c r="K30" s="105">
        <v>11.23688420029351</v>
      </c>
      <c r="L30" s="105">
        <v>13.043481260608017</v>
      </c>
      <c r="M30" s="106">
        <v>9.2538325420276237</v>
      </c>
      <c r="N30" s="336">
        <v>45991</v>
      </c>
      <c r="O30" s="124"/>
      <c r="P30" s="124"/>
      <c r="Q30" s="124"/>
      <c r="R30" s="124"/>
      <c r="S30" s="124"/>
      <c r="T30" s="124"/>
    </row>
    <row r="31" spans="2:21">
      <c r="B31" s="108" t="s">
        <v>274</v>
      </c>
      <c r="C31" s="330"/>
      <c r="D31" s="104"/>
      <c r="E31" s="104"/>
      <c r="F31" s="105">
        <v>7.9779563487686058</v>
      </c>
      <c r="G31" s="105">
        <v>7.1686768022747422</v>
      </c>
      <c r="H31" s="105">
        <v>9.9724854733161159</v>
      </c>
      <c r="I31" s="105">
        <v>8.8802013857918105</v>
      </c>
      <c r="J31" s="105">
        <v>7.103122361150775</v>
      </c>
      <c r="K31" s="105">
        <v>6.9251112122120331</v>
      </c>
      <c r="L31" s="105">
        <v>7.4916692576963841</v>
      </c>
      <c r="M31" s="106">
        <v>4.5827709329970583</v>
      </c>
      <c r="N31" s="336">
        <v>45991</v>
      </c>
      <c r="O31" s="124"/>
      <c r="P31" s="124"/>
      <c r="Q31" s="124"/>
      <c r="R31" s="124"/>
      <c r="S31" s="124"/>
      <c r="T31" s="124"/>
    </row>
    <row r="32" spans="2:21">
      <c r="B32" s="110" t="s">
        <v>284</v>
      </c>
      <c r="C32" s="330" t="s">
        <v>304</v>
      </c>
      <c r="D32" s="101" t="e">
        <f>VLOOKUP(D3,[1]Izvoz!BM:BN,2,FALSE)</f>
        <v>#N/A</v>
      </c>
      <c r="E32" s="101" t="e">
        <f>VLOOKUP(E3,[1]Izvoz!BM:BN,2,FALSE)</f>
        <v>#N/A</v>
      </c>
      <c r="F32" s="102">
        <v>53.837999351554842</v>
      </c>
      <c r="G32" s="102">
        <v>49.689127899123093</v>
      </c>
      <c r="H32" s="102">
        <v>50.335328630219287</v>
      </c>
      <c r="I32" s="102">
        <v>57.103708632602249</v>
      </c>
      <c r="J32" s="102">
        <v>56.009274028230749</v>
      </c>
      <c r="K32" s="102">
        <v>57.594506759219776</v>
      </c>
      <c r="L32" s="102">
        <v>60.885411010847626</v>
      </c>
      <c r="M32" s="182">
        <v>47.499083647252071</v>
      </c>
      <c r="N32" s="337">
        <v>45991</v>
      </c>
      <c r="O32" s="124"/>
      <c r="P32" s="124"/>
      <c r="Q32" s="124"/>
      <c r="R32" s="124"/>
      <c r="S32" s="124"/>
      <c r="T32" s="124"/>
    </row>
    <row r="33" spans="2:14">
      <c r="B33" s="107" t="s">
        <v>285</v>
      </c>
      <c r="C33" s="330" t="s">
        <v>272</v>
      </c>
      <c r="D33" s="101" t="e">
        <f>VLOOKUP(D3,[1]Izvoz!BO:BP,2,FALSE)</f>
        <v>#N/A</v>
      </c>
      <c r="E33" s="101" t="e">
        <f>VLOOKUP(E3,[1]Izvoz!BO:BP,2,FALSE)</f>
        <v>#N/A</v>
      </c>
      <c r="F33" s="102">
        <v>3.0326038272991296</v>
      </c>
      <c r="G33" s="102">
        <v>1.6359519382360688</v>
      </c>
      <c r="H33" s="102">
        <v>-6.3850137979927002</v>
      </c>
      <c r="I33" s="102">
        <v>-2.1853588623053311</v>
      </c>
      <c r="J33" s="102">
        <v>19.621370870990962</v>
      </c>
      <c r="K33" s="102">
        <v>92.842595675656895</v>
      </c>
      <c r="L33" s="102">
        <v>8.6054939248402675</v>
      </c>
      <c r="M33" s="182">
        <v>-10.506636312275431</v>
      </c>
      <c r="N33" s="337">
        <v>45991</v>
      </c>
    </row>
    <row r="34" spans="2:14">
      <c r="B34" s="107" t="s">
        <v>286</v>
      </c>
      <c r="C34" s="330" t="s">
        <v>272</v>
      </c>
      <c r="D34" s="104" t="e">
        <f>VLOOKUP(D3,[1]Izvoz!BQ:BR,2,FALSE)</f>
        <v>#N/A</v>
      </c>
      <c r="E34" s="104" t="e">
        <f>VLOOKUP(E3,[1]Izvoz!BQ:BR,2,FALSE)</f>
        <v>#N/A</v>
      </c>
      <c r="F34" s="105">
        <v>14.05574265914462</v>
      </c>
      <c r="G34" s="105">
        <v>19.060661623471418</v>
      </c>
      <c r="H34" s="105">
        <v>25.740890603525845</v>
      </c>
      <c r="I34" s="105">
        <v>-19.484210482514118</v>
      </c>
      <c r="J34" s="105">
        <v>-2.2669131289396183</v>
      </c>
      <c r="K34" s="105">
        <v>-5.6197362344488582</v>
      </c>
      <c r="L34" s="105">
        <v>34.459509935753772</v>
      </c>
      <c r="M34" s="106">
        <v>10.313961073851917</v>
      </c>
      <c r="N34" s="336">
        <v>45991</v>
      </c>
    </row>
    <row r="35" spans="2:14">
      <c r="B35" s="107" t="s">
        <v>287</v>
      </c>
      <c r="C35" s="330" t="s">
        <v>272</v>
      </c>
      <c r="D35" s="104" t="e">
        <f>VLOOKUP(D3,[1]Izvoz!BS:BT,2,FALSE)</f>
        <v>#N/A</v>
      </c>
      <c r="E35" s="104" t="e">
        <f>VLOOKUP(E3,[1]Izvoz!BS:BT,2,FALSE)</f>
        <v>#N/A</v>
      </c>
      <c r="F35" s="105">
        <v>-0.62536181329693186</v>
      </c>
      <c r="G35" s="105">
        <v>5.9479265157727612</v>
      </c>
      <c r="H35" s="105">
        <v>1.2902916549766719</v>
      </c>
      <c r="I35" s="105">
        <v>-0.18957504290492144</v>
      </c>
      <c r="J35" s="105">
        <v>5.6445033866183492</v>
      </c>
      <c r="K35" s="105">
        <v>9.5836253882515265</v>
      </c>
      <c r="L35" s="105">
        <v>22.346882848590344</v>
      </c>
      <c r="M35" s="106">
        <v>2.3018758775686932</v>
      </c>
      <c r="N35" s="336">
        <v>45991</v>
      </c>
    </row>
    <row r="36" spans="2:14">
      <c r="B36" s="107" t="s">
        <v>63</v>
      </c>
      <c r="C36" s="330" t="s">
        <v>272</v>
      </c>
      <c r="D36" s="101" t="e">
        <f>VLOOKUP(D3,[1]Izvoz!BU:BV,2,FALSE)</f>
        <v>#N/A</v>
      </c>
      <c r="E36" s="101" t="e">
        <f>VLOOKUP(E3,[1]Izvoz!BU:BV,2,FALSE)</f>
        <v>#N/A</v>
      </c>
      <c r="F36" s="102">
        <v>20.80732313900182</v>
      </c>
      <c r="G36" s="102">
        <v>13.014298883455201</v>
      </c>
      <c r="H36" s="102">
        <v>17.346130703629804</v>
      </c>
      <c r="I36" s="102">
        <v>-23.858833210727781</v>
      </c>
      <c r="J36" s="102">
        <v>14.131084455725219</v>
      </c>
      <c r="K36" s="102">
        <v>105.77930183508614</v>
      </c>
      <c r="L36" s="102">
        <v>10.728218125531663</v>
      </c>
      <c r="M36" s="182">
        <v>-8.6680868966636293</v>
      </c>
      <c r="N36" s="337">
        <v>45991</v>
      </c>
    </row>
    <row r="37" spans="2:14">
      <c r="B37" s="107" t="s">
        <v>288</v>
      </c>
      <c r="C37" s="330" t="s">
        <v>289</v>
      </c>
      <c r="D37" s="104" t="e">
        <f>VLOOKUP(D3,[1]Izvoz!BW:BX,2,FALSE)</f>
        <v>#N/A</v>
      </c>
      <c r="E37" s="104" t="e">
        <f>VLOOKUP(E3,[1]Izvoz!BW:BX,2,FALSE)</f>
        <v>#N/A</v>
      </c>
      <c r="F37" s="105">
        <v>47.051000000000002</v>
      </c>
      <c r="G37" s="105">
        <v>45.731000000000002</v>
      </c>
      <c r="H37" s="105">
        <v>-169.59</v>
      </c>
      <c r="I37" s="105">
        <v>73.661000000000001</v>
      </c>
      <c r="J37" s="183">
        <v>-14.137</v>
      </c>
      <c r="K37" s="183">
        <v>-10.224</v>
      </c>
      <c r="L37" s="183">
        <v>-70.546000000000006</v>
      </c>
      <c r="M37" s="106">
        <v>-100.1</v>
      </c>
      <c r="N37" s="336">
        <v>45991</v>
      </c>
    </row>
    <row r="38" spans="2:14">
      <c r="B38" s="107" t="s">
        <v>67</v>
      </c>
      <c r="C38" s="330" t="s">
        <v>289</v>
      </c>
      <c r="D38" s="104" t="e">
        <f>VLOOKUP(D3,[1]Izvoz!BY:BZ,2,FALSE)</f>
        <v>#N/A</v>
      </c>
      <c r="E38" s="104" t="e">
        <f>VLOOKUP(E3,[1]Izvoz!BY:BZ,2,FALSE)</f>
        <v>#N/A</v>
      </c>
      <c r="F38" s="105">
        <v>495.19799999999998</v>
      </c>
      <c r="G38" s="105">
        <v>530.50099999999998</v>
      </c>
      <c r="H38" s="105">
        <v>450.34300000000002</v>
      </c>
      <c r="I38" s="105">
        <v>525.29600000000005</v>
      </c>
      <c r="J38" s="183">
        <v>501.71600000000001</v>
      </c>
      <c r="K38" s="407">
        <v>1098.2570000000001</v>
      </c>
      <c r="L38" s="407">
        <v>1075.0319999999999</v>
      </c>
      <c r="M38" s="106">
        <v>883.46299999999997</v>
      </c>
      <c r="N38" s="336">
        <v>45991</v>
      </c>
    </row>
    <row r="39" spans="2:14">
      <c r="B39" s="107" t="s">
        <v>290</v>
      </c>
      <c r="C39" s="67" t="s">
        <v>280</v>
      </c>
      <c r="D39" s="104" t="e">
        <f>VLOOKUP(D3,[1]Izvoz!CA:CB,2,FALSE)</f>
        <v>#N/A</v>
      </c>
      <c r="E39" s="104" t="e">
        <f>VLOOKUP(E3,[1]Izvoz!CA:CB,2,FALSE)</f>
        <v>#N/A</v>
      </c>
      <c r="F39" s="105">
        <v>3.01</v>
      </c>
      <c r="G39" s="105">
        <v>3.13</v>
      </c>
      <c r="H39" s="105">
        <v>3.16</v>
      </c>
      <c r="I39" s="105">
        <v>2.58</v>
      </c>
      <c r="J39" s="183">
        <v>2.68</v>
      </c>
      <c r="K39" s="183">
        <v>3.86</v>
      </c>
      <c r="L39" s="183">
        <v>4.28</v>
      </c>
      <c r="M39" s="106">
        <v>3.95</v>
      </c>
      <c r="N39" s="336">
        <v>45991</v>
      </c>
    </row>
    <row r="40" spans="2:14">
      <c r="B40" s="107" t="s">
        <v>291</v>
      </c>
      <c r="C40" s="67" t="s">
        <v>280</v>
      </c>
      <c r="D40" s="104" t="e">
        <f>VLOOKUP(D3,[1]Izvoz!CC:CD,2,FALSE)</f>
        <v>#N/A</v>
      </c>
      <c r="E40" s="104" t="e">
        <f>VLOOKUP(E3,[1]Izvoz!CC:CD,2,FALSE)</f>
        <v>#N/A</v>
      </c>
      <c r="F40" s="105">
        <v>11.07</v>
      </c>
      <c r="G40" s="105">
        <v>12.16</v>
      </c>
      <c r="H40" s="105">
        <v>9.57</v>
      </c>
      <c r="I40" s="105">
        <v>11.33</v>
      </c>
      <c r="J40" s="183">
        <v>10.82</v>
      </c>
      <c r="K40" s="183">
        <v>20.64</v>
      </c>
      <c r="L40" s="183">
        <v>18.920000000000002</v>
      </c>
      <c r="M40" s="106">
        <v>15.97</v>
      </c>
      <c r="N40" s="336">
        <v>45991</v>
      </c>
    </row>
    <row r="41" spans="2:14">
      <c r="B41" s="107" t="s">
        <v>292</v>
      </c>
      <c r="C41" s="67" t="s">
        <v>280</v>
      </c>
      <c r="D41" s="101" t="e">
        <f>VLOOKUP(D3,[1]Izvoz!CE:CF,2,FALSE)</f>
        <v>#N/A</v>
      </c>
      <c r="E41" s="101" t="e">
        <f>VLOOKUP(E3,[1]Izvoz!CE:CF,2,FALSE)</f>
        <v>#N/A</v>
      </c>
      <c r="F41" s="102">
        <v>1.84</v>
      </c>
      <c r="G41" s="102">
        <v>1.79</v>
      </c>
      <c r="H41" s="102">
        <v>1.57</v>
      </c>
      <c r="I41" s="102">
        <v>1.41</v>
      </c>
      <c r="J41" s="181">
        <v>1.61</v>
      </c>
      <c r="K41" s="181">
        <v>2.95</v>
      </c>
      <c r="L41" s="181">
        <v>3.09</v>
      </c>
      <c r="M41" s="106">
        <v>2.66</v>
      </c>
      <c r="N41" s="336">
        <v>45991</v>
      </c>
    </row>
    <row r="42" spans="2:14">
      <c r="B42" s="107" t="s">
        <v>293</v>
      </c>
      <c r="C42" s="67" t="s">
        <v>280</v>
      </c>
      <c r="D42" s="104" t="e">
        <f>VLOOKUP(D3,[1]Izvoz!CG:CH,2,FALSE)</f>
        <v>#N/A</v>
      </c>
      <c r="E42" s="104" t="e">
        <f>VLOOKUP(E3,[1]Izvoz!CG:CH,2,FALSE)</f>
        <v>#N/A</v>
      </c>
      <c r="F42" s="105">
        <v>1.02</v>
      </c>
      <c r="G42" s="105">
        <v>1</v>
      </c>
      <c r="H42" s="105">
        <v>0.9</v>
      </c>
      <c r="I42" s="105">
        <v>0.85</v>
      </c>
      <c r="J42" s="183">
        <v>0.84</v>
      </c>
      <c r="K42" s="183">
        <v>0.87</v>
      </c>
      <c r="L42" s="183">
        <v>0.94</v>
      </c>
      <c r="M42" s="106">
        <v>0.9</v>
      </c>
      <c r="N42" s="336">
        <v>45991</v>
      </c>
    </row>
    <row r="43" spans="2:14">
      <c r="B43" s="107" t="s">
        <v>294</v>
      </c>
      <c r="C43" s="67" t="s">
        <v>280</v>
      </c>
      <c r="D43" s="104" t="e">
        <f>VLOOKUP(D3,[1]Izvoz!CI:CJ,2,FALSE)</f>
        <v>#N/A</v>
      </c>
      <c r="E43" s="104" t="e">
        <f>VLOOKUP(E3,[1]Izvoz!CI:CJ,2,FALSE)</f>
        <v>#N/A</v>
      </c>
      <c r="F43" s="105">
        <v>0.73</v>
      </c>
      <c r="G43" s="105">
        <v>0.77</v>
      </c>
      <c r="H43" s="105">
        <v>0.76999999999999991</v>
      </c>
      <c r="I43" s="105">
        <v>0.69000000000000006</v>
      </c>
      <c r="J43" s="183">
        <v>0.71000000000000008</v>
      </c>
      <c r="K43" s="183">
        <v>0.75000000000000011</v>
      </c>
      <c r="L43" s="183">
        <v>0.96</v>
      </c>
      <c r="M43" s="106">
        <v>0.91</v>
      </c>
      <c r="N43" s="336">
        <v>45991</v>
      </c>
    </row>
    <row r="44" spans="2:14" ht="14.25" customHeight="1">
      <c r="B44" s="111" t="s">
        <v>295</v>
      </c>
      <c r="C44" s="67" t="s">
        <v>280</v>
      </c>
      <c r="D44" s="104" t="e">
        <f>VLOOKUP(D3,[1]Izvoz!CK:CL,2,FALSE)</f>
        <v>#N/A</v>
      </c>
      <c r="E44" s="104" t="e">
        <f>VLOOKUP(E3,[1]Izvoz!CK:CL,2,FALSE)</f>
        <v>#N/A</v>
      </c>
      <c r="F44" s="105">
        <v>72.677536010742188</v>
      </c>
      <c r="G44" s="105">
        <v>72.194511413574219</v>
      </c>
      <c r="H44" s="105">
        <v>63.87884521484375</v>
      </c>
      <c r="I44" s="105">
        <v>62.405471801757813</v>
      </c>
      <c r="J44" s="183">
        <v>63.741973876953125</v>
      </c>
      <c r="K44" s="183">
        <v>60.125843048095703</v>
      </c>
      <c r="L44" s="183">
        <v>60.37060546875</v>
      </c>
      <c r="M44" s="183">
        <v>61.684226989746094</v>
      </c>
      <c r="N44" s="336">
        <v>45991</v>
      </c>
    </row>
    <row r="45" spans="2:14">
      <c r="B45" s="111" t="s">
        <v>296</v>
      </c>
      <c r="C45" s="67" t="s">
        <v>276</v>
      </c>
      <c r="D45" s="104">
        <v>414.8</v>
      </c>
      <c r="E45" s="104" t="e">
        <f>VLOOKUP(E3,[1]Izvoz!CM:CN,2,FALSE)</f>
        <v>#N/A</v>
      </c>
      <c r="F45" s="105">
        <v>316.92</v>
      </c>
      <c r="G45" s="105">
        <v>301.99</v>
      </c>
      <c r="H45" s="105">
        <v>294.56</v>
      </c>
      <c r="I45" s="105">
        <v>288.05</v>
      </c>
      <c r="J45" s="183">
        <v>262.55</v>
      </c>
      <c r="K45" s="183">
        <v>305.43</v>
      </c>
      <c r="L45" s="183">
        <v>290.07</v>
      </c>
      <c r="M45" s="183">
        <v>255.91</v>
      </c>
      <c r="N45" s="336">
        <v>45991</v>
      </c>
    </row>
    <row r="46" spans="2:14">
      <c r="B46" s="112" t="s">
        <v>313</v>
      </c>
      <c r="C46" s="113" t="s">
        <v>276</v>
      </c>
      <c r="D46" s="114"/>
      <c r="E46" s="114"/>
      <c r="F46" s="228"/>
      <c r="G46" s="228">
        <v>153.47</v>
      </c>
      <c r="H46" s="228">
        <v>162.61000000000001</v>
      </c>
      <c r="I46" s="228">
        <v>167.89000000000001</v>
      </c>
      <c r="J46" s="229">
        <v>169.57</v>
      </c>
      <c r="K46" s="229">
        <v>178.49</v>
      </c>
      <c r="L46" s="229">
        <v>170.79</v>
      </c>
      <c r="M46" s="229">
        <v>167.76</v>
      </c>
      <c r="N46" s="312">
        <v>45930</v>
      </c>
    </row>
    <row r="47" spans="2:14">
      <c r="B47" s="119" t="s">
        <v>242</v>
      </c>
      <c r="K47" s="119"/>
      <c r="L47" s="119"/>
      <c r="M47" s="119"/>
    </row>
    <row r="48" spans="2:14">
      <c r="K48" s="119"/>
      <c r="L48" s="119"/>
      <c r="M48" s="119"/>
    </row>
    <row r="49" s="119" customFormat="1"/>
    <row r="50" s="119" customFormat="1"/>
    <row r="51" s="119" customFormat="1"/>
    <row r="52" s="119" customFormat="1"/>
    <row r="53" s="119" customFormat="1"/>
    <row r="54" s="119" customFormat="1"/>
    <row r="55" s="119" customFormat="1"/>
    <row r="56" s="119" customFormat="1"/>
    <row r="57" s="119" customFormat="1"/>
    <row r="58" s="119" customFormat="1"/>
    <row r="59" s="119" customFormat="1"/>
    <row r="60" s="119" customFormat="1"/>
    <row r="61" s="119" customFormat="1"/>
    <row r="62" s="119" customFormat="1"/>
    <row r="63" s="119" customFormat="1"/>
    <row r="64" s="119" customFormat="1"/>
    <row r="65" s="119" customFormat="1"/>
    <row r="66" s="119" customFormat="1"/>
    <row r="67" s="119" customFormat="1"/>
    <row r="68" s="119" customFormat="1"/>
    <row r="69" s="119" customFormat="1"/>
    <row r="70" s="119" customFormat="1"/>
    <row r="71" s="119" customFormat="1"/>
    <row r="72" s="119" customFormat="1"/>
    <row r="73" s="119" customFormat="1"/>
    <row r="74" s="119" customFormat="1"/>
    <row r="75" s="119" customFormat="1"/>
    <row r="76" s="119" customFormat="1"/>
    <row r="77" s="119" customFormat="1"/>
    <row r="78" s="119" customFormat="1"/>
    <row r="79" s="119" customFormat="1"/>
    <row r="80" s="119" customFormat="1"/>
    <row r="81" s="119" customFormat="1"/>
    <row r="82" s="119" customFormat="1"/>
    <row r="83" s="119" customFormat="1"/>
    <row r="84" s="119" customFormat="1"/>
    <row r="85" s="119" customFormat="1"/>
    <row r="86" s="119" customFormat="1"/>
    <row r="87" s="119" customFormat="1"/>
    <row r="88" s="119" customFormat="1"/>
    <row r="89" s="119" customFormat="1"/>
    <row r="90" s="119" customFormat="1"/>
    <row r="91" s="119" customFormat="1"/>
    <row r="92" s="119" customFormat="1"/>
    <row r="93" s="119" customFormat="1"/>
    <row r="94" s="119" customFormat="1"/>
    <row r="95" s="119" customFormat="1"/>
    <row r="96" s="119" customFormat="1"/>
    <row r="97" s="119" customFormat="1"/>
    <row r="98" s="119" customFormat="1"/>
    <row r="99" s="119" customFormat="1"/>
    <row r="100" s="119" customFormat="1"/>
    <row r="101" s="119" customFormat="1"/>
    <row r="102" s="119" customFormat="1"/>
    <row r="103" s="119" customFormat="1"/>
    <row r="104" s="119" customFormat="1"/>
    <row r="105" s="119" customFormat="1"/>
    <row r="106" s="119" customFormat="1"/>
    <row r="107" s="119" customFormat="1"/>
    <row r="108" s="119" customFormat="1"/>
    <row r="109" s="119" customFormat="1"/>
    <row r="110" s="119" customFormat="1"/>
    <row r="111" s="119" customFormat="1"/>
    <row r="112" s="119" customFormat="1"/>
    <row r="113" s="119" customFormat="1"/>
    <row r="114" s="119" customFormat="1"/>
    <row r="115" s="119" customFormat="1"/>
    <row r="116" s="119" customFormat="1"/>
    <row r="117" s="119" customFormat="1"/>
    <row r="118" s="119" customFormat="1"/>
    <row r="119" s="119" customFormat="1"/>
    <row r="120" s="119" customFormat="1"/>
    <row r="121" s="119" customFormat="1"/>
    <row r="122" s="119" customFormat="1"/>
    <row r="123" s="119" customFormat="1"/>
    <row r="124" s="119" customFormat="1"/>
    <row r="125" s="119" customFormat="1"/>
    <row r="126" s="119" customFormat="1"/>
    <row r="127" s="119" customFormat="1"/>
    <row r="128" s="119" customFormat="1"/>
    <row r="129" s="119" customFormat="1"/>
    <row r="130" s="119" customFormat="1"/>
    <row r="131" s="119" customFormat="1"/>
    <row r="132" s="119" customFormat="1"/>
    <row r="133" s="119" customFormat="1"/>
    <row r="134" s="119" customFormat="1"/>
    <row r="135" s="119" customFormat="1"/>
    <row r="136" s="119" customFormat="1"/>
    <row r="137" s="119" customFormat="1"/>
    <row r="138" s="119" customFormat="1"/>
    <row r="139" s="119" customFormat="1"/>
    <row r="140" s="119" customFormat="1"/>
    <row r="141" s="119" customFormat="1"/>
    <row r="142" s="119" customFormat="1"/>
    <row r="143" s="119" customFormat="1"/>
    <row r="144" s="119" customFormat="1"/>
    <row r="145" s="119" customFormat="1"/>
    <row r="146" s="119" customFormat="1"/>
    <row r="147" s="119" customFormat="1"/>
    <row r="148" s="119" customFormat="1"/>
    <row r="149" s="119" customFormat="1"/>
    <row r="150" s="119" customFormat="1"/>
    <row r="151" s="119" customFormat="1"/>
    <row r="152" s="119" customFormat="1"/>
    <row r="153" s="119" customFormat="1"/>
    <row r="154" s="119" customFormat="1"/>
    <row r="155" s="119" customFormat="1"/>
    <row r="156" s="119" customFormat="1"/>
    <row r="157" s="119" customFormat="1"/>
    <row r="158" s="119" customFormat="1"/>
    <row r="159" s="119" customFormat="1"/>
    <row r="160" s="119" customFormat="1"/>
    <row r="161" s="119" customFormat="1"/>
    <row r="162" s="119" customFormat="1"/>
    <row r="163" s="119" customFormat="1"/>
    <row r="164" s="119" customFormat="1"/>
    <row r="165" s="119" customFormat="1"/>
    <row r="166" s="119" customFormat="1"/>
    <row r="167" s="119" customFormat="1"/>
    <row r="168" s="119" customFormat="1"/>
    <row r="169" s="119" customFormat="1"/>
    <row r="170" s="119" customFormat="1"/>
    <row r="171" s="119" customFormat="1"/>
    <row r="172" s="119" customFormat="1"/>
    <row r="173" s="119" customFormat="1"/>
    <row r="174" s="119" customFormat="1"/>
    <row r="175" s="119" customFormat="1"/>
    <row r="176" s="119" customFormat="1"/>
    <row r="177" s="119" customFormat="1"/>
    <row r="178" s="119" customFormat="1"/>
    <row r="179" s="119" customFormat="1"/>
    <row r="180" s="119" customFormat="1"/>
    <row r="181" s="119" customFormat="1"/>
    <row r="182" s="119" customFormat="1"/>
    <row r="183" s="119" customFormat="1"/>
    <row r="184" s="119" customFormat="1"/>
    <row r="185" s="119" customFormat="1"/>
    <row r="186" s="119" customFormat="1"/>
    <row r="187" s="119" customFormat="1"/>
    <row r="188" s="119" customFormat="1"/>
    <row r="189" s="119" customFormat="1"/>
    <row r="190" s="119" customFormat="1"/>
    <row r="191" s="119" customFormat="1"/>
    <row r="192" s="119" customFormat="1"/>
    <row r="193" s="119" customFormat="1"/>
    <row r="194" s="119" customFormat="1"/>
    <row r="195" s="119" customFormat="1"/>
    <row r="196" s="119" customFormat="1"/>
    <row r="197" s="119" customFormat="1"/>
    <row r="198" s="119" customFormat="1"/>
    <row r="199" s="119" customFormat="1"/>
    <row r="200" s="119" customFormat="1"/>
    <row r="201" s="119" customFormat="1"/>
    <row r="202" s="119" customFormat="1"/>
    <row r="203" s="119" customFormat="1"/>
    <row r="204" s="119" customFormat="1"/>
    <row r="205" s="119" customFormat="1"/>
    <row r="206" s="119" customFormat="1"/>
    <row r="207" s="119" customFormat="1"/>
    <row r="208" s="119" customFormat="1"/>
    <row r="209" s="119" customFormat="1"/>
    <row r="210" s="119" customFormat="1"/>
    <row r="211" s="119" customFormat="1"/>
    <row r="212" s="119" customFormat="1"/>
    <row r="213" s="119" customFormat="1"/>
    <row r="214" s="119" customFormat="1"/>
    <row r="215" s="119" customFormat="1"/>
    <row r="216" s="119" customFormat="1"/>
    <row r="217" s="119" customFormat="1"/>
    <row r="218" s="119" customFormat="1"/>
    <row r="219" s="119" customFormat="1"/>
    <row r="220" s="119" customFormat="1"/>
    <row r="221" s="119" customFormat="1"/>
    <row r="222" s="119" customFormat="1"/>
    <row r="223" s="119" customFormat="1"/>
    <row r="224" s="119" customFormat="1"/>
    <row r="225" s="119" customFormat="1"/>
    <row r="226" s="119" customFormat="1"/>
    <row r="227" s="119" customFormat="1"/>
  </sheetData>
  <mergeCells count="2">
    <mergeCell ref="C12:C14"/>
    <mergeCell ref="M3:N3"/>
  </mergeCells>
  <conditionalFormatting sqref="O15:T32">
    <cfRule type="cellIs" dxfId="1" priority="2" operator="greaterThan">
      <formula>0</formula>
    </cfRule>
  </conditionalFormatting>
  <conditionalFormatting sqref="O28:T32">
    <cfRule type="cellIs" dxfId="0" priority="1" operator="lessThan">
      <formula>0</formula>
    </cfRule>
  </conditionalFormatting>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4"/>
  <dimension ref="A1:H7"/>
  <sheetViews>
    <sheetView showGridLines="0" workbookViewId="0"/>
  </sheetViews>
  <sheetFormatPr defaultRowHeight="15"/>
  <cols>
    <col min="1" max="1" width="17.140625" customWidth="1"/>
    <col min="2" max="2" width="12" customWidth="1"/>
  </cols>
  <sheetData>
    <row r="1" spans="1:8" ht="16.5">
      <c r="A1" s="54" t="s">
        <v>252</v>
      </c>
      <c r="B1" s="55"/>
      <c r="C1" s="55"/>
      <c r="D1" s="55"/>
      <c r="E1" s="55"/>
      <c r="F1" s="55"/>
      <c r="G1" s="55"/>
      <c r="H1" s="55"/>
    </row>
    <row r="2" spans="1:8" ht="16.5">
      <c r="A2" s="55"/>
      <c r="B2" s="55"/>
      <c r="C2" s="55"/>
      <c r="D2" s="55"/>
      <c r="E2" s="55"/>
      <c r="F2" s="55"/>
      <c r="G2" s="55"/>
      <c r="H2" s="55"/>
    </row>
    <row r="3" spans="1:8" ht="16.5">
      <c r="A3" s="55"/>
      <c r="B3" s="55" t="s">
        <v>297</v>
      </c>
      <c r="C3" s="55" t="s">
        <v>343</v>
      </c>
      <c r="D3" s="55"/>
      <c r="E3" s="55"/>
      <c r="F3" s="55"/>
      <c r="G3" s="55"/>
      <c r="H3" s="55"/>
    </row>
    <row r="4" spans="1:8" ht="16.5">
      <c r="A4" s="55"/>
      <c r="B4" s="55" t="s">
        <v>168</v>
      </c>
      <c r="C4" s="55" t="s">
        <v>253</v>
      </c>
      <c r="D4" s="55"/>
      <c r="E4" s="55"/>
      <c r="F4" s="55"/>
      <c r="G4" s="55"/>
      <c r="H4" s="55"/>
    </row>
    <row r="5" spans="1:8" ht="16.5">
      <c r="A5" s="55"/>
      <c r="B5" s="55" t="s">
        <v>254</v>
      </c>
      <c r="C5" s="55" t="s">
        <v>255</v>
      </c>
      <c r="D5" s="55"/>
      <c r="E5" s="55"/>
      <c r="F5" s="55"/>
      <c r="G5" s="55"/>
      <c r="H5" s="55"/>
    </row>
    <row r="6" spans="1:8" ht="16.5">
      <c r="A6" s="55"/>
      <c r="F6" s="55"/>
      <c r="G6" s="55"/>
      <c r="H6" s="55"/>
    </row>
    <row r="7" spans="1:8" ht="16.5">
      <c r="A7" s="55"/>
      <c r="F7" s="55"/>
      <c r="G7" s="55"/>
      <c r="H7" s="55"/>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3"/>
  <dimension ref="A1:H26"/>
  <sheetViews>
    <sheetView showGridLines="0" topLeftCell="A4" zoomScale="115" zoomScaleNormal="115" workbookViewId="0">
      <selection activeCell="A4" sqref="A4"/>
    </sheetView>
  </sheetViews>
  <sheetFormatPr defaultRowHeight="15"/>
  <cols>
    <col min="2" max="2" width="33.85546875" customWidth="1"/>
    <col min="3" max="3" width="9.140625" customWidth="1"/>
    <col min="4" max="4" width="33.5703125" customWidth="1"/>
  </cols>
  <sheetData>
    <row r="1" spans="1:8" hidden="1">
      <c r="A1" s="47"/>
    </row>
    <row r="2" spans="1:8" hidden="1"/>
    <row r="3" spans="1:8" ht="5.25" hidden="1" customHeight="1"/>
    <row r="4" spans="1:8">
      <c r="B4" s="324" t="s">
        <v>174</v>
      </c>
      <c r="D4" s="366" t="s">
        <v>173</v>
      </c>
    </row>
    <row r="5" spans="1:8" ht="230.25" customHeight="1"/>
    <row r="6" spans="1:8" ht="54" customHeight="1">
      <c r="B6" s="368" t="s">
        <v>208</v>
      </c>
      <c r="C6" s="64"/>
      <c r="D6" s="65"/>
      <c r="E6" s="64"/>
      <c r="H6" s="63"/>
    </row>
    <row r="7" spans="1:8">
      <c r="B7" s="368" t="s">
        <v>242</v>
      </c>
      <c r="D7" s="368" t="s">
        <v>242</v>
      </c>
    </row>
    <row r="9" spans="1:8" ht="27">
      <c r="B9" s="324" t="s">
        <v>180</v>
      </c>
      <c r="C9" s="62"/>
      <c r="D9" s="367" t="s">
        <v>182</v>
      </c>
      <c r="E9" s="61"/>
    </row>
    <row r="10" spans="1:8" ht="229.5" customHeight="1"/>
    <row r="11" spans="1:8">
      <c r="B11" s="368" t="s">
        <v>242</v>
      </c>
      <c r="D11" s="368" t="s">
        <v>242</v>
      </c>
    </row>
    <row r="13" spans="1:8" ht="40.5">
      <c r="B13" s="367" t="s">
        <v>181</v>
      </c>
      <c r="D13" s="367" t="s">
        <v>186</v>
      </c>
      <c r="E13" s="63"/>
    </row>
    <row r="14" spans="1:8" ht="257.25" customHeight="1"/>
    <row r="15" spans="1:8" ht="108.75" customHeight="1">
      <c r="B15" s="65"/>
      <c r="D15" s="368" t="s">
        <v>300</v>
      </c>
    </row>
    <row r="16" spans="1:8">
      <c r="B16" s="368" t="s">
        <v>242</v>
      </c>
      <c r="D16" s="368" t="s">
        <v>242</v>
      </c>
    </row>
    <row r="18" spans="2:5" ht="40.5">
      <c r="B18" s="367" t="s">
        <v>187</v>
      </c>
      <c r="C18" s="63"/>
      <c r="D18" s="367" t="s">
        <v>188</v>
      </c>
      <c r="E18" s="63"/>
    </row>
    <row r="19" spans="2:5" ht="225" customHeight="1"/>
    <row r="20" spans="2:5" ht="38.25">
      <c r="B20" s="368" t="s">
        <v>209</v>
      </c>
      <c r="C20" s="65"/>
      <c r="D20" s="65"/>
      <c r="E20" s="65"/>
    </row>
    <row r="21" spans="2:5">
      <c r="B21" s="368" t="s">
        <v>242</v>
      </c>
      <c r="D21" s="368" t="s">
        <v>305</v>
      </c>
      <c r="E21" s="65"/>
    </row>
    <row r="23" spans="2:5" ht="28.5" customHeight="1">
      <c r="B23" s="367" t="s">
        <v>189</v>
      </c>
      <c r="C23" s="63"/>
      <c r="D23" s="367" t="s">
        <v>190</v>
      </c>
      <c r="E23" s="63"/>
    </row>
    <row r="24" spans="2:5" ht="224.25" customHeight="1"/>
    <row r="25" spans="2:5" ht="27" customHeight="1">
      <c r="B25" s="368" t="s">
        <v>210</v>
      </c>
      <c r="C25" s="65"/>
      <c r="D25" s="65"/>
      <c r="E25" s="65"/>
    </row>
    <row r="26" spans="2:5">
      <c r="B26" s="368" t="s">
        <v>305</v>
      </c>
      <c r="C26" s="65"/>
      <c r="D26" s="368" t="s">
        <v>305</v>
      </c>
      <c r="E26" s="65"/>
    </row>
  </sheetData>
  <pageMargins left="0.7" right="0.7" top="0.75" bottom="0.75" header="0.3" footer="0.3"/>
  <pageSetup paperSize="9" scale="9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dimension ref="A1:DK236"/>
  <sheetViews>
    <sheetView tabSelected="1" zoomScaleNormal="100" workbookViewId="0">
      <pane xSplit="2" ySplit="5" topLeftCell="C6" activePane="bottomRight" state="frozen"/>
      <selection pane="topRight" activeCell="C1" sqref="C1"/>
      <selection pane="bottomLeft" activeCell="A6" sqref="A6"/>
      <selection pane="bottomRight" activeCell="AD223" sqref="AD223"/>
    </sheetView>
  </sheetViews>
  <sheetFormatPr defaultColWidth="9.140625" defaultRowHeight="13.5" outlineLevelRow="1"/>
  <cols>
    <col min="1" max="1" width="9.140625" style="212" customWidth="1"/>
    <col min="2" max="2" width="11.85546875" style="119" customWidth="1"/>
    <col min="3" max="6" width="11.85546875" style="124" customWidth="1"/>
    <col min="7" max="7" width="4.85546875" style="124" customWidth="1"/>
    <col min="8" max="11" width="13.42578125" style="119" customWidth="1"/>
    <col min="12" max="12" width="4.85546875" style="119" customWidth="1"/>
    <col min="13" max="13" width="9.140625" style="212" customWidth="1"/>
    <col min="14" max="14" width="11.85546875" style="119" customWidth="1"/>
    <col min="15" max="18" width="11.85546875" style="124" customWidth="1"/>
    <col min="19" max="19" width="4.85546875" style="124" customWidth="1"/>
    <col min="20" max="23" width="11.85546875" style="119" customWidth="1"/>
    <col min="24" max="24" width="4.85546875" style="119" customWidth="1"/>
    <col min="25" max="25" width="9.140625" style="212" customWidth="1"/>
    <col min="26" max="26" width="11.85546875" style="119" customWidth="1"/>
    <col min="27" max="31" width="11.85546875" style="124" customWidth="1"/>
    <col min="32" max="35" width="8.5703125" style="124" customWidth="1"/>
    <col min="36" max="36" width="9.140625" style="212" customWidth="1"/>
    <col min="37" max="37" width="11.85546875" style="119" customWidth="1"/>
    <col min="38" max="48" width="11.85546875" style="124" customWidth="1"/>
    <col min="49" max="49" width="4.85546875" style="124" customWidth="1"/>
    <col min="50" max="50" width="9.140625" style="124"/>
    <col min="51" max="51" width="4.85546875" style="124" customWidth="1"/>
    <col min="52" max="52" width="9.140625" style="212" customWidth="1"/>
    <col min="53" max="53" width="11.85546875" style="119" customWidth="1"/>
    <col min="54" max="56" width="11.85546875" style="124" customWidth="1"/>
    <col min="57" max="57" width="4.85546875" style="124" customWidth="1"/>
    <col min="58" max="60" width="11.85546875" style="119" customWidth="1"/>
    <col min="61" max="61" width="9.140625" style="119"/>
    <col min="62" max="62" width="4.85546875" style="119" customWidth="1"/>
    <col min="63" max="63" width="11.85546875" style="119" customWidth="1"/>
    <col min="64" max="66" width="11.85546875" style="124" customWidth="1"/>
    <col min="67" max="67" width="4.85546875" style="124" customWidth="1"/>
    <col min="68" max="68" width="9.140625" style="124"/>
    <col min="69" max="69" width="4.85546875" style="124" customWidth="1"/>
    <col min="70" max="70" width="9.140625" style="212" customWidth="1"/>
    <col min="71" max="71" width="11.85546875" style="119" customWidth="1"/>
    <col min="72" max="73" width="11.85546875" style="124" customWidth="1"/>
    <col min="74" max="74" width="12.7109375" style="124" customWidth="1"/>
    <col min="75" max="75" width="11.85546875" style="124" customWidth="1"/>
    <col min="76" max="76" width="4.85546875" style="124" customWidth="1"/>
    <col min="77" max="77" width="9.140625" style="124"/>
    <col min="78" max="78" width="4.85546875" style="124" customWidth="1"/>
    <col min="79" max="79" width="7" style="136" bestFit="1" customWidth="1"/>
    <col min="80" max="83" width="11.85546875" style="124" customWidth="1"/>
    <col min="84" max="84" width="9.140625" style="124"/>
    <col min="85" max="85" width="4.85546875" style="124" customWidth="1"/>
    <col min="86" max="86" width="9.140625" style="124"/>
    <col min="87" max="87" width="9.140625" style="212" customWidth="1"/>
    <col min="88" max="98" width="11.85546875" style="119" customWidth="1"/>
    <col min="99" max="99" width="4.85546875" style="119" customWidth="1"/>
    <col min="100" max="100" width="9.140625" style="119"/>
    <col min="101" max="101" width="4.85546875" style="119" customWidth="1"/>
    <col min="102" max="102" width="9.140625" style="212" customWidth="1"/>
    <col min="103" max="109" width="11.85546875" style="119" customWidth="1"/>
    <col min="110" max="110" width="9.140625" style="119" customWidth="1"/>
    <col min="111" max="113" width="9.140625" style="119" bestFit="1" customWidth="1"/>
    <col min="114" max="16384" width="9.140625" style="119"/>
  </cols>
  <sheetData>
    <row r="1" spans="1:115" s="245" customFormat="1" ht="27.95" customHeight="1">
      <c r="A1" s="343"/>
      <c r="B1" s="343"/>
      <c r="C1" s="377" t="s">
        <v>174</v>
      </c>
      <c r="D1" s="377"/>
      <c r="E1" s="377"/>
      <c r="F1" s="377"/>
      <c r="G1" s="378"/>
      <c r="H1" s="378"/>
      <c r="I1" s="378"/>
      <c r="J1" s="378"/>
      <c r="K1" s="378"/>
      <c r="M1" s="343"/>
      <c r="N1" s="379" t="s">
        <v>173</v>
      </c>
      <c r="O1" s="379"/>
      <c r="P1" s="379"/>
      <c r="Q1" s="379"/>
      <c r="R1" s="379"/>
      <c r="S1" s="379"/>
      <c r="T1" s="379"/>
      <c r="U1" s="379"/>
      <c r="V1" s="379"/>
      <c r="W1" s="379"/>
      <c r="X1" s="344"/>
      <c r="Y1" s="343"/>
      <c r="Z1" s="377" t="s">
        <v>180</v>
      </c>
      <c r="AA1" s="377"/>
      <c r="AB1" s="377"/>
      <c r="AC1" s="377"/>
      <c r="AD1" s="377"/>
      <c r="AE1" s="377"/>
      <c r="AF1" s="377"/>
      <c r="AG1" s="377"/>
      <c r="AH1" s="345"/>
      <c r="AI1" s="346"/>
      <c r="AJ1" s="343"/>
      <c r="AK1" s="377" t="s">
        <v>182</v>
      </c>
      <c r="AL1" s="377"/>
      <c r="AM1" s="377"/>
      <c r="AN1" s="377"/>
      <c r="AO1" s="377"/>
      <c r="AP1" s="377"/>
      <c r="AQ1" s="377"/>
      <c r="AR1" s="377"/>
      <c r="AS1" s="377"/>
      <c r="AT1" s="377"/>
      <c r="AU1" s="377"/>
      <c r="AV1" s="377"/>
      <c r="AW1" s="347"/>
      <c r="AX1" s="346"/>
      <c r="AY1" s="347"/>
      <c r="AZ1" s="343"/>
      <c r="BA1" s="377" t="s">
        <v>181</v>
      </c>
      <c r="BB1" s="377"/>
      <c r="BC1" s="377"/>
      <c r="BD1" s="377"/>
      <c r="BE1" s="377"/>
      <c r="BF1" s="377"/>
      <c r="BG1" s="377"/>
      <c r="BH1" s="377"/>
      <c r="BI1" s="284"/>
      <c r="BJ1" s="344"/>
      <c r="BK1" s="377" t="s">
        <v>218</v>
      </c>
      <c r="BL1" s="377"/>
      <c r="BM1" s="377"/>
      <c r="BN1" s="377"/>
      <c r="BO1" s="348"/>
      <c r="BP1" s="346"/>
      <c r="BQ1" s="345"/>
      <c r="BR1" s="343"/>
      <c r="BS1" s="377" t="s">
        <v>187</v>
      </c>
      <c r="BT1" s="377"/>
      <c r="BU1" s="377"/>
      <c r="BV1" s="377"/>
      <c r="BW1" s="377"/>
      <c r="BX1" s="345"/>
      <c r="BY1" s="346"/>
      <c r="BZ1" s="345"/>
      <c r="CA1" s="349"/>
      <c r="CB1" s="380" t="s">
        <v>239</v>
      </c>
      <c r="CC1" s="380"/>
      <c r="CD1" s="380"/>
      <c r="CE1" s="380"/>
      <c r="CF1" s="345"/>
      <c r="CG1" s="345"/>
      <c r="CH1" s="346"/>
      <c r="CI1" s="343"/>
      <c r="CJ1" s="377" t="s">
        <v>189</v>
      </c>
      <c r="CK1" s="377"/>
      <c r="CL1" s="377"/>
      <c r="CM1" s="377"/>
      <c r="CN1" s="377"/>
      <c r="CO1" s="377"/>
      <c r="CP1" s="377"/>
      <c r="CQ1" s="377"/>
      <c r="CR1" s="377"/>
      <c r="CS1" s="377"/>
      <c r="CT1" s="377"/>
      <c r="CU1" s="344"/>
      <c r="CV1" s="284"/>
      <c r="CW1" s="344"/>
      <c r="CX1" s="343"/>
      <c r="CY1" s="377" t="s">
        <v>190</v>
      </c>
      <c r="CZ1" s="377"/>
      <c r="DA1" s="377"/>
      <c r="DB1" s="377"/>
      <c r="DC1" s="377"/>
      <c r="DD1" s="377"/>
      <c r="DE1" s="377"/>
      <c r="DF1" s="377"/>
      <c r="DG1" s="377"/>
      <c r="DH1" s="377"/>
      <c r="DI1" s="377"/>
    </row>
    <row r="2" spans="1:115" ht="47.25" customHeight="1">
      <c r="A2" s="350"/>
      <c r="B2" s="284" t="s">
        <v>191</v>
      </c>
      <c r="C2" s="351" t="s">
        <v>169</v>
      </c>
      <c r="D2" s="351" t="s">
        <v>175</v>
      </c>
      <c r="E2" s="351" t="s">
        <v>51</v>
      </c>
      <c r="F2" s="351" t="s">
        <v>176</v>
      </c>
      <c r="G2" s="346"/>
      <c r="H2" s="352" t="s">
        <v>169</v>
      </c>
      <c r="I2" s="352" t="s">
        <v>175</v>
      </c>
      <c r="J2" s="352" t="s">
        <v>51</v>
      </c>
      <c r="K2" s="352" t="s">
        <v>176</v>
      </c>
      <c r="L2" s="135"/>
      <c r="M2" s="350"/>
      <c r="N2" s="284" t="s">
        <v>191</v>
      </c>
      <c r="O2" s="353" t="s">
        <v>169</v>
      </c>
      <c r="P2" s="353" t="s">
        <v>170</v>
      </c>
      <c r="Q2" s="353" t="s">
        <v>171</v>
      </c>
      <c r="R2" s="353" t="s">
        <v>172</v>
      </c>
      <c r="S2" s="346"/>
      <c r="T2" s="354" t="s">
        <v>169</v>
      </c>
      <c r="U2" s="354" t="s">
        <v>170</v>
      </c>
      <c r="V2" s="354" t="s">
        <v>171</v>
      </c>
      <c r="W2" s="354" t="s">
        <v>172</v>
      </c>
      <c r="X2" s="284"/>
      <c r="Y2" s="350"/>
      <c r="Z2" s="284" t="s">
        <v>191</v>
      </c>
      <c r="AA2" s="355" t="s">
        <v>192</v>
      </c>
      <c r="AB2" s="351" t="s">
        <v>193</v>
      </c>
      <c r="AC2" s="351" t="s">
        <v>194</v>
      </c>
      <c r="AD2" s="351" t="s">
        <v>195</v>
      </c>
      <c r="AE2" s="351" t="s">
        <v>250</v>
      </c>
      <c r="AF2" s="351" t="s">
        <v>195</v>
      </c>
      <c r="AG2" s="351" t="s">
        <v>250</v>
      </c>
      <c r="AH2" s="351"/>
      <c r="AI2" s="346"/>
      <c r="AJ2" s="350"/>
      <c r="AK2" s="284" t="s">
        <v>191</v>
      </c>
      <c r="AL2" s="351" t="s">
        <v>243</v>
      </c>
      <c r="AM2" s="351" t="s">
        <v>115</v>
      </c>
      <c r="AN2" s="351" t="s">
        <v>244</v>
      </c>
      <c r="AO2" s="351" t="s">
        <v>123</v>
      </c>
      <c r="AP2" s="351" t="s">
        <v>112</v>
      </c>
      <c r="AQ2" s="351" t="s">
        <v>245</v>
      </c>
      <c r="AR2" s="351" t="s">
        <v>246</v>
      </c>
      <c r="AS2" s="351" t="s">
        <v>247</v>
      </c>
      <c r="AT2" s="351" t="s">
        <v>125</v>
      </c>
      <c r="AU2" s="351" t="s">
        <v>248</v>
      </c>
      <c r="AV2" s="351" t="s">
        <v>249</v>
      </c>
      <c r="AW2" s="346"/>
      <c r="AX2" s="346"/>
      <c r="AY2" s="346"/>
      <c r="AZ2" s="350"/>
      <c r="BA2" s="284" t="s">
        <v>191</v>
      </c>
      <c r="BB2" s="351" t="s">
        <v>177</v>
      </c>
      <c r="BC2" s="351" t="s">
        <v>178</v>
      </c>
      <c r="BD2" s="351" t="s">
        <v>179</v>
      </c>
      <c r="BE2" s="346"/>
      <c r="BF2" s="354" t="s">
        <v>264</v>
      </c>
      <c r="BG2" s="354" t="s">
        <v>178</v>
      </c>
      <c r="BH2" s="354" t="s">
        <v>179</v>
      </c>
      <c r="BI2" s="284"/>
      <c r="BJ2" s="284"/>
      <c r="BK2" s="284" t="s">
        <v>191</v>
      </c>
      <c r="BL2" s="351" t="s">
        <v>196</v>
      </c>
      <c r="BM2" s="351" t="s">
        <v>197</v>
      </c>
      <c r="BN2" s="351" t="s">
        <v>198</v>
      </c>
      <c r="BO2" s="346"/>
      <c r="BP2" s="346"/>
      <c r="BQ2" s="346"/>
      <c r="BR2" s="350"/>
      <c r="BS2" s="284" t="s">
        <v>191</v>
      </c>
      <c r="BT2" s="351" t="s">
        <v>199</v>
      </c>
      <c r="BU2" s="351" t="s">
        <v>200</v>
      </c>
      <c r="BV2" s="351" t="s">
        <v>201</v>
      </c>
      <c r="BW2" s="351"/>
      <c r="BX2" s="346"/>
      <c r="BY2" s="346"/>
      <c r="BZ2" s="346"/>
      <c r="CA2" s="356" t="s">
        <v>191</v>
      </c>
      <c r="CB2" s="351" t="s">
        <v>307</v>
      </c>
      <c r="CC2" s="351" t="s">
        <v>232</v>
      </c>
      <c r="CD2" s="351" t="s">
        <v>233</v>
      </c>
      <c r="CE2" s="351" t="s">
        <v>308</v>
      </c>
      <c r="CF2" s="346"/>
      <c r="CG2" s="346"/>
      <c r="CH2" s="346"/>
      <c r="CI2" s="350"/>
      <c r="CJ2" s="284" t="s">
        <v>191</v>
      </c>
      <c r="CK2" s="352" t="s">
        <v>234</v>
      </c>
      <c r="CL2" s="352" t="s">
        <v>237</v>
      </c>
      <c r="CM2" s="352" t="s">
        <v>238</v>
      </c>
      <c r="CN2" s="352" t="s">
        <v>240</v>
      </c>
      <c r="CO2" s="352" t="s">
        <v>235</v>
      </c>
      <c r="CP2" s="352" t="s">
        <v>236</v>
      </c>
      <c r="CQ2" s="352"/>
      <c r="CR2" s="352"/>
      <c r="CS2" s="352"/>
      <c r="CT2" s="352"/>
      <c r="CU2" s="284"/>
      <c r="CV2" s="284"/>
      <c r="CW2" s="357"/>
      <c r="CX2" s="350"/>
      <c r="CY2" s="358" t="s">
        <v>191</v>
      </c>
      <c r="CZ2" s="352" t="s">
        <v>234</v>
      </c>
      <c r="DA2" s="352" t="s">
        <v>237</v>
      </c>
      <c r="DB2" s="352" t="s">
        <v>238</v>
      </c>
      <c r="DC2" s="352" t="s">
        <v>240</v>
      </c>
      <c r="DD2" s="352" t="s">
        <v>235</v>
      </c>
      <c r="DE2" s="352" t="s">
        <v>236</v>
      </c>
      <c r="DF2" s="352"/>
      <c r="DG2" s="284"/>
      <c r="DH2" s="284"/>
      <c r="DI2" s="284"/>
    </row>
    <row r="3" spans="1:115" ht="11.25" customHeight="1">
      <c r="B3" s="117"/>
      <c r="C3" s="374" t="s">
        <v>262</v>
      </c>
      <c r="D3" s="374"/>
      <c r="E3" s="374"/>
      <c r="F3" s="374"/>
      <c r="G3" s="160"/>
      <c r="H3" s="375" t="s">
        <v>263</v>
      </c>
      <c r="I3" s="376"/>
      <c r="J3" s="376"/>
      <c r="K3" s="376"/>
      <c r="N3" s="123"/>
      <c r="O3" s="374" t="s">
        <v>262</v>
      </c>
      <c r="P3" s="374"/>
      <c r="Q3" s="374"/>
      <c r="R3" s="374"/>
      <c r="T3" s="375" t="s">
        <v>263</v>
      </c>
      <c r="U3" s="375"/>
      <c r="V3" s="375"/>
      <c r="W3" s="375"/>
      <c r="Z3" s="129"/>
      <c r="AA3" s="130"/>
      <c r="AB3" s="130"/>
      <c r="AI3" s="160"/>
      <c r="AK3" s="129"/>
      <c r="AX3" s="160"/>
      <c r="BA3" s="117"/>
      <c r="BB3" s="374" t="s">
        <v>262</v>
      </c>
      <c r="BC3" s="374"/>
      <c r="BD3" s="374"/>
      <c r="BF3" s="375" t="s">
        <v>263</v>
      </c>
      <c r="BG3" s="375"/>
      <c r="BH3" s="375"/>
      <c r="BI3" s="118"/>
      <c r="BP3" s="160"/>
      <c r="BY3" s="160"/>
      <c r="CH3" s="160"/>
      <c r="CK3" s="137"/>
      <c r="CL3" s="137"/>
      <c r="CM3" s="138"/>
      <c r="CN3" s="137"/>
      <c r="CO3" s="137"/>
      <c r="CP3" s="138"/>
      <c r="CQ3" s="138"/>
      <c r="CR3" s="138"/>
      <c r="CS3" s="138"/>
      <c r="CT3" s="138"/>
      <c r="CV3" s="118"/>
      <c r="CW3" s="138"/>
      <c r="CZ3" s="137"/>
      <c r="DA3" s="137"/>
      <c r="DB3" s="138"/>
      <c r="DC3" s="137"/>
      <c r="DD3" s="137"/>
      <c r="DE3" s="138"/>
      <c r="DF3" s="138"/>
    </row>
    <row r="4" spans="1:115" ht="11.25" customHeight="1" outlineLevel="1">
      <c r="H4" s="118"/>
      <c r="N4" s="123"/>
      <c r="Z4" s="129"/>
      <c r="AA4" s="130"/>
      <c r="AB4" s="130"/>
      <c r="AI4" s="160"/>
      <c r="AK4" s="129"/>
      <c r="AX4" s="160"/>
      <c r="BA4" s="117"/>
      <c r="BI4" s="118"/>
      <c r="BP4" s="160"/>
      <c r="BY4" s="160"/>
      <c r="CH4" s="160"/>
      <c r="CV4" s="118"/>
    </row>
    <row r="5" spans="1:115" ht="21" customHeight="1" outlineLevel="1">
      <c r="A5" s="120"/>
      <c r="B5" s="249"/>
      <c r="C5" s="154"/>
      <c r="D5" s="155"/>
      <c r="E5" s="156"/>
      <c r="F5" s="157"/>
      <c r="G5" s="157"/>
      <c r="H5" s="121"/>
      <c r="I5" s="121"/>
      <c r="J5" s="121"/>
      <c r="K5" s="121"/>
      <c r="L5" s="121"/>
      <c r="M5" s="125"/>
      <c r="N5" s="126"/>
      <c r="O5" s="127"/>
      <c r="P5" s="127"/>
      <c r="Q5" s="127"/>
      <c r="R5" s="127"/>
      <c r="S5" s="127"/>
      <c r="T5" s="121"/>
      <c r="U5" s="121"/>
      <c r="V5" s="121"/>
      <c r="W5" s="121"/>
      <c r="X5" s="121"/>
      <c r="Y5" s="125"/>
      <c r="Z5" s="131"/>
      <c r="AA5" s="132"/>
      <c r="AB5" s="132"/>
      <c r="AC5" s="127"/>
      <c r="AD5" s="127"/>
      <c r="AE5" s="127"/>
      <c r="AF5" s="127"/>
      <c r="AG5" s="127"/>
      <c r="AH5" s="127"/>
      <c r="AI5" s="127"/>
      <c r="AJ5" s="125"/>
      <c r="AK5" s="131"/>
      <c r="AL5" s="127"/>
      <c r="AM5" s="127"/>
      <c r="AN5" s="127"/>
      <c r="AO5" s="127"/>
      <c r="AP5" s="127"/>
      <c r="AQ5" s="127"/>
      <c r="AR5" s="127"/>
      <c r="AS5" s="127"/>
      <c r="AT5" s="127"/>
      <c r="AU5" s="127"/>
      <c r="AV5" s="127"/>
      <c r="AW5" s="127"/>
      <c r="AX5" s="127"/>
      <c r="AY5" s="127"/>
      <c r="AZ5" s="125"/>
      <c r="BA5" s="139"/>
      <c r="BB5" s="127"/>
      <c r="BC5" s="127"/>
      <c r="BD5" s="127"/>
      <c r="BE5" s="127"/>
      <c r="BF5" s="121"/>
      <c r="BG5" s="121"/>
      <c r="BH5" s="121"/>
      <c r="BI5" s="121"/>
      <c r="BJ5" s="121"/>
      <c r="BK5" s="121"/>
      <c r="BL5" s="127"/>
      <c r="BM5" s="127"/>
      <c r="BN5" s="127"/>
      <c r="BO5" s="127"/>
      <c r="BP5" s="127"/>
      <c r="BQ5" s="127"/>
      <c r="BR5" s="125"/>
      <c r="BS5" s="121"/>
      <c r="BT5" s="127"/>
      <c r="BU5" s="127"/>
      <c r="BV5" s="127"/>
      <c r="BW5" s="127"/>
      <c r="BX5" s="127"/>
      <c r="BY5" s="127"/>
      <c r="BZ5" s="127"/>
      <c r="CA5" s="140"/>
      <c r="CB5" s="127"/>
      <c r="CC5" s="127"/>
      <c r="CD5" s="127"/>
      <c r="CE5" s="127"/>
      <c r="CF5" s="127"/>
      <c r="CG5" s="127"/>
      <c r="CH5" s="127"/>
      <c r="CI5" s="125"/>
      <c r="CJ5" s="121"/>
      <c r="CK5" s="121"/>
      <c r="CL5" s="121"/>
      <c r="CM5" s="121"/>
      <c r="CN5" s="121"/>
      <c r="CO5" s="121"/>
      <c r="CP5" s="121"/>
      <c r="CQ5" s="121"/>
      <c r="CR5" s="121"/>
      <c r="CS5" s="121"/>
      <c r="CT5" s="121"/>
      <c r="CU5" s="121"/>
      <c r="CV5" s="121"/>
      <c r="CW5" s="121"/>
      <c r="CX5" s="125"/>
      <c r="CY5" s="121"/>
      <c r="CZ5" s="121"/>
      <c r="DA5" s="121"/>
      <c r="DB5" s="121"/>
      <c r="DC5" s="121"/>
      <c r="DD5" s="121"/>
      <c r="DE5" s="121"/>
      <c r="DF5" s="121"/>
      <c r="DG5" s="121"/>
      <c r="DH5" s="121"/>
    </row>
    <row r="6" spans="1:115">
      <c r="B6" s="266">
        <v>42766</v>
      </c>
      <c r="C6" s="124">
        <v>1.399277577433633</v>
      </c>
      <c r="D6" s="124">
        <v>-7.4013542858216379</v>
      </c>
      <c r="E6" s="124">
        <v>-2.3096134378952082</v>
      </c>
      <c r="F6" s="124">
        <v>22.763190130095289</v>
      </c>
      <c r="H6" s="315">
        <v>20559.099999999999</v>
      </c>
      <c r="I6" s="315">
        <v>9119.11</v>
      </c>
      <c r="J6" s="315">
        <v>36927.224999999999</v>
      </c>
      <c r="K6" s="315">
        <v>3908.5590000000002</v>
      </c>
      <c r="L6" s="141"/>
      <c r="M6" s="250"/>
      <c r="N6" s="266">
        <v>42766</v>
      </c>
      <c r="O6" s="124">
        <v>1.399277577433633</v>
      </c>
      <c r="P6" s="124">
        <v>-1.0840791736920763</v>
      </c>
      <c r="Q6" s="124">
        <v>4.9168020245282218</v>
      </c>
      <c r="R6" s="124">
        <v>8.3628867153155326</v>
      </c>
      <c r="S6" s="314"/>
      <c r="T6" s="315">
        <v>20559.099999999999</v>
      </c>
      <c r="U6" s="315">
        <v>8155.6790000000001</v>
      </c>
      <c r="V6" s="315">
        <v>5623.4</v>
      </c>
      <c r="W6" s="315">
        <v>2055.7869999999998</v>
      </c>
      <c r="X6" s="142"/>
      <c r="Y6" s="250"/>
      <c r="Z6" s="266">
        <v>39844</v>
      </c>
      <c r="AA6" s="124">
        <v>0</v>
      </c>
      <c r="AF6" s="314"/>
      <c r="AG6" s="314"/>
      <c r="AI6" s="305"/>
      <c r="AJ6" s="250"/>
      <c r="AK6" s="266">
        <v>42766</v>
      </c>
      <c r="AL6" s="314">
        <v>5.7901009552808755E-3</v>
      </c>
      <c r="AM6" s="314">
        <v>6.9044627955402627</v>
      </c>
      <c r="AN6" s="314" t="s">
        <v>339</v>
      </c>
      <c r="AO6" s="314">
        <v>0.2351605666278499</v>
      </c>
      <c r="AP6" s="314">
        <v>16.444296356179777</v>
      </c>
      <c r="AQ6" s="314">
        <v>12.953058348412025</v>
      </c>
      <c r="AR6" s="314">
        <v>3.336018239082982</v>
      </c>
      <c r="AS6" s="314">
        <v>11.062881861876058</v>
      </c>
      <c r="AT6" s="314"/>
      <c r="AU6" s="314">
        <v>8.14345402085595</v>
      </c>
      <c r="AV6" s="314">
        <v>11.579470398838511</v>
      </c>
      <c r="AW6" s="305"/>
      <c r="AX6" s="305"/>
      <c r="AY6" s="305"/>
      <c r="AZ6" s="250"/>
      <c r="BA6" s="266">
        <v>42766</v>
      </c>
      <c r="BB6" s="124">
        <v>10.00004122481679</v>
      </c>
      <c r="BC6" s="124">
        <v>3.0374960793461581</v>
      </c>
      <c r="BD6" s="124">
        <v>6.9258268929185407</v>
      </c>
      <c r="BE6" s="305"/>
      <c r="BF6" s="315">
        <v>5603.4229999999998</v>
      </c>
      <c r="BG6" s="315">
        <v>26201.85</v>
      </c>
      <c r="BH6" s="315">
        <v>16776.920999999998</v>
      </c>
      <c r="BI6" s="305"/>
      <c r="BJ6" s="305"/>
      <c r="BK6" s="115">
        <v>39783</v>
      </c>
      <c r="BL6" s="185">
        <v>8.15</v>
      </c>
      <c r="BM6" s="185">
        <v>0.61008429677680776</v>
      </c>
      <c r="BN6" s="185">
        <v>2.2067342793977445</v>
      </c>
      <c r="BO6" s="305"/>
      <c r="BP6" s="305"/>
      <c r="BQ6" s="305"/>
      <c r="BR6" s="250"/>
      <c r="BS6" s="267">
        <v>42736</v>
      </c>
      <c r="BT6" s="124">
        <v>9.1060400009155273</v>
      </c>
      <c r="BU6" s="124">
        <v>2.3120460510253906</v>
      </c>
      <c r="BV6" s="124">
        <v>393.85202026367188</v>
      </c>
      <c r="BW6" s="124">
        <v>100</v>
      </c>
      <c r="BX6" s="305"/>
      <c r="BY6" s="305"/>
      <c r="BZ6" s="305"/>
      <c r="CA6" s="145" t="s">
        <v>219</v>
      </c>
      <c r="CB6" s="314">
        <v>11.4802</v>
      </c>
      <c r="CC6" s="314">
        <v>11.673999999999999</v>
      </c>
      <c r="CD6" s="314"/>
      <c r="CE6" s="314"/>
      <c r="CF6" s="305"/>
      <c r="CG6" s="314"/>
      <c r="CH6" s="314"/>
      <c r="CI6" s="250"/>
      <c r="CJ6" s="266">
        <v>42766</v>
      </c>
      <c r="CK6" s="270">
        <v>0.02</v>
      </c>
      <c r="CL6" s="270">
        <v>0.20166666666666666</v>
      </c>
      <c r="CM6" s="270">
        <v>0.4549999999999999</v>
      </c>
      <c r="CN6" s="270">
        <v>7.6666666666666675E-2</v>
      </c>
      <c r="CO6" s="270">
        <v>0.46833333333333332</v>
      </c>
      <c r="CP6" s="270">
        <v>0.52500000000000002</v>
      </c>
      <c r="CQ6" s="122"/>
      <c r="CR6" s="122"/>
      <c r="CS6" s="122"/>
      <c r="CT6" s="122"/>
      <c r="CU6" s="122"/>
      <c r="CV6" s="122"/>
      <c r="CW6" s="143"/>
      <c r="CX6" s="250"/>
      <c r="CY6" s="266">
        <v>42766</v>
      </c>
      <c r="CZ6" s="270">
        <v>0.01</v>
      </c>
      <c r="DA6" s="270">
        <v>4.8333333333333339E-2</v>
      </c>
      <c r="DB6" s="270">
        <v>0.26</v>
      </c>
      <c r="DC6" s="270">
        <v>7.4999999999999997E-2</v>
      </c>
      <c r="DD6" s="270">
        <v>0.12833333333333333</v>
      </c>
      <c r="DE6" s="270">
        <v>0.35000000000000003</v>
      </c>
      <c r="DF6" s="270"/>
      <c r="DG6" s="270"/>
      <c r="DH6" s="270"/>
      <c r="DI6" s="270"/>
      <c r="DJ6" s="122"/>
      <c r="DK6" s="122"/>
    </row>
    <row r="7" spans="1:115">
      <c r="B7" s="266">
        <v>42794</v>
      </c>
      <c r="C7" s="124">
        <v>2.7701099042642952</v>
      </c>
      <c r="D7" s="124">
        <v>-3.6126674761499</v>
      </c>
      <c r="E7" s="124">
        <v>-1.6813325758927355</v>
      </c>
      <c r="F7" s="124">
        <v>-0.3435956942132945</v>
      </c>
      <c r="H7" s="315">
        <v>20489.358</v>
      </c>
      <c r="I7" s="315">
        <v>9263.8539999999994</v>
      </c>
      <c r="J7" s="315">
        <v>36990.622000000003</v>
      </c>
      <c r="K7" s="315">
        <v>3773.7069999999999</v>
      </c>
      <c r="L7" s="141"/>
      <c r="M7" s="250"/>
      <c r="N7" s="266">
        <v>42794</v>
      </c>
      <c r="O7" s="124">
        <v>2.7701099042642952</v>
      </c>
      <c r="P7" s="124">
        <v>2.411764874269684</v>
      </c>
      <c r="Q7" s="124">
        <v>4.972070146354346</v>
      </c>
      <c r="R7" s="124">
        <v>9.4414227165196216</v>
      </c>
      <c r="S7" s="314"/>
      <c r="T7" s="315">
        <v>20489.358</v>
      </c>
      <c r="U7" s="315">
        <v>8228.4750000000004</v>
      </c>
      <c r="V7" s="315">
        <v>5643.0770000000002</v>
      </c>
      <c r="W7" s="315">
        <v>2076.7089999999998</v>
      </c>
      <c r="X7" s="142"/>
      <c r="Y7" s="250"/>
      <c r="Z7" s="266">
        <v>39872</v>
      </c>
      <c r="AA7" s="124">
        <v>0</v>
      </c>
      <c r="AF7" s="314"/>
      <c r="AG7" s="314"/>
      <c r="AI7" s="305"/>
      <c r="AJ7" s="250"/>
      <c r="AK7" s="266">
        <v>42794</v>
      </c>
      <c r="AL7" s="314">
        <v>0.96001101646210096</v>
      </c>
      <c r="AM7" s="314">
        <v>6.7692635665595162</v>
      </c>
      <c r="AN7" s="314" t="s">
        <v>339</v>
      </c>
      <c r="AO7" s="314">
        <v>0.25693492003102925</v>
      </c>
      <c r="AP7" s="314">
        <v>16.337703707888487</v>
      </c>
      <c r="AQ7" s="314">
        <v>12.120749488586068</v>
      </c>
      <c r="AR7" s="314">
        <v>3.3422287332817913</v>
      </c>
      <c r="AS7" s="314">
        <v>11.660051590493648</v>
      </c>
      <c r="AT7" s="314"/>
      <c r="AU7" s="314">
        <v>8.2334696887670198</v>
      </c>
      <c r="AV7" s="314">
        <v>11.787374694659549</v>
      </c>
      <c r="AW7" s="305"/>
      <c r="AX7" s="305"/>
      <c r="AY7" s="305"/>
      <c r="AZ7" s="250"/>
      <c r="BA7" s="266">
        <v>42794</v>
      </c>
      <c r="BB7" s="124">
        <v>9.0089060010971842</v>
      </c>
      <c r="BC7" s="124">
        <v>3.5904764239413467</v>
      </c>
      <c r="BD7" s="124">
        <v>7.0171621526984529</v>
      </c>
      <c r="BE7" s="305"/>
      <c r="BF7" s="315">
        <v>5615.4390000000003</v>
      </c>
      <c r="BG7" s="315">
        <v>26242.188999999998</v>
      </c>
      <c r="BH7" s="315">
        <v>16885.826000000001</v>
      </c>
      <c r="BI7" s="305"/>
      <c r="BJ7" s="305"/>
      <c r="BK7" s="115">
        <v>40148</v>
      </c>
      <c r="BL7" s="185">
        <v>3.87</v>
      </c>
      <c r="BM7" s="185">
        <v>1.0024673012362568</v>
      </c>
      <c r="BN7" s="185">
        <v>1.9839993392874529</v>
      </c>
      <c r="BO7" s="305"/>
      <c r="BP7" s="305"/>
      <c r="BQ7" s="305"/>
      <c r="BR7" s="250"/>
      <c r="BS7" s="267">
        <v>42767</v>
      </c>
      <c r="BT7" s="124">
        <v>9.2730436325073242</v>
      </c>
      <c r="BU7" s="124">
        <v>2.2999401092529297</v>
      </c>
      <c r="BV7" s="124">
        <v>403.18634033203125</v>
      </c>
      <c r="BW7" s="124">
        <v>100</v>
      </c>
      <c r="BX7" s="305"/>
      <c r="BY7" s="305"/>
      <c r="BZ7" s="305"/>
      <c r="CA7" s="145" t="s">
        <v>220</v>
      </c>
      <c r="CB7" s="314">
        <v>12.846500000000001</v>
      </c>
      <c r="CC7" s="314">
        <v>11.6791</v>
      </c>
      <c r="CD7" s="314"/>
      <c r="CE7" s="314"/>
      <c r="CF7" s="305"/>
      <c r="CG7" s="314"/>
      <c r="CH7" s="314"/>
      <c r="CI7" s="250"/>
      <c r="CJ7" s="266">
        <v>42794</v>
      </c>
      <c r="CK7" s="270">
        <v>0.02</v>
      </c>
      <c r="CL7" s="270">
        <v>0.19666666666666666</v>
      </c>
      <c r="CM7" s="270">
        <v>0.43500000000000005</v>
      </c>
      <c r="CN7" s="270">
        <v>7.3333333333333334E-2</v>
      </c>
      <c r="CO7" s="270">
        <v>0.45166666666666666</v>
      </c>
      <c r="CP7" s="270">
        <v>0.50000000000000011</v>
      </c>
      <c r="CQ7" s="122"/>
      <c r="CR7" s="122"/>
      <c r="CS7" s="122"/>
      <c r="CT7" s="122"/>
      <c r="CU7" s="122"/>
      <c r="CV7" s="122"/>
      <c r="CW7" s="143"/>
      <c r="CX7" s="250"/>
      <c r="CY7" s="266">
        <v>42794</v>
      </c>
      <c r="CZ7" s="270">
        <v>0.01</v>
      </c>
      <c r="DA7" s="270">
        <v>5.1666666666666673E-2</v>
      </c>
      <c r="DB7" s="270">
        <v>0.26333333333333331</v>
      </c>
      <c r="DC7" s="270">
        <v>6.8333333333333329E-2</v>
      </c>
      <c r="DD7" s="270">
        <v>0.11833333333333333</v>
      </c>
      <c r="DE7" s="270">
        <v>0.34</v>
      </c>
      <c r="DF7" s="270"/>
      <c r="DG7" s="270"/>
      <c r="DH7" s="270"/>
      <c r="DI7" s="270"/>
      <c r="DJ7" s="122"/>
      <c r="DK7" s="122"/>
    </row>
    <row r="8" spans="1:115">
      <c r="B8" s="266">
        <v>42825</v>
      </c>
      <c r="C8" s="124">
        <v>3.0413277140971751</v>
      </c>
      <c r="D8" s="124">
        <v>-7.799382450703285</v>
      </c>
      <c r="E8" s="124">
        <v>1.5352710740452968</v>
      </c>
      <c r="F8" s="124">
        <v>29.631961485641845</v>
      </c>
      <c r="H8" s="315">
        <v>20601.776000000002</v>
      </c>
      <c r="I8" s="315">
        <v>8901.3149999999987</v>
      </c>
      <c r="J8" s="315">
        <v>37607.381000000001</v>
      </c>
      <c r="K8" s="315">
        <v>4544.1109999999999</v>
      </c>
      <c r="L8" s="141"/>
      <c r="M8" s="250"/>
      <c r="N8" s="266">
        <v>42825</v>
      </c>
      <c r="O8" s="124">
        <v>3.0413277140971751</v>
      </c>
      <c r="P8" s="124">
        <v>2.3152444566713726</v>
      </c>
      <c r="Q8" s="124">
        <v>5.2332228362049982</v>
      </c>
      <c r="R8" s="124">
        <v>10.597762479204809</v>
      </c>
      <c r="S8" s="314"/>
      <c r="T8" s="315">
        <v>20601.776000000002</v>
      </c>
      <c r="U8" s="315">
        <v>8148.6040000000003</v>
      </c>
      <c r="V8" s="315">
        <v>5677.3450000000003</v>
      </c>
      <c r="W8" s="315">
        <v>2116.7350000000001</v>
      </c>
      <c r="X8" s="142"/>
      <c r="Y8" s="250"/>
      <c r="Z8" s="266">
        <v>39903</v>
      </c>
      <c r="AA8" s="124">
        <v>1.772829</v>
      </c>
      <c r="AC8" s="124">
        <v>3.7979042969100298</v>
      </c>
      <c r="AF8" s="314"/>
      <c r="AG8" s="314"/>
      <c r="AI8" s="305"/>
      <c r="AJ8" s="250"/>
      <c r="AK8" s="266">
        <v>42825</v>
      </c>
      <c r="AL8" s="314">
        <v>0.97960282334888427</v>
      </c>
      <c r="AM8" s="314">
        <v>5.8208118263595967</v>
      </c>
      <c r="AN8" s="314" t="s">
        <v>339</v>
      </c>
      <c r="AO8" s="314">
        <v>0.24053130993449351</v>
      </c>
      <c r="AP8" s="314">
        <v>16.016969806627895</v>
      </c>
      <c r="AQ8" s="314">
        <v>11.849576453949584</v>
      </c>
      <c r="AR8" s="314">
        <v>3.3036959534553709</v>
      </c>
      <c r="AS8" s="314">
        <v>11.226420864090839</v>
      </c>
      <c r="AT8" s="314"/>
      <c r="AU8" s="314">
        <v>8.0078697509709897</v>
      </c>
      <c r="AV8" s="314">
        <v>11.262009865881723</v>
      </c>
      <c r="AW8" s="305"/>
      <c r="AX8" s="305"/>
      <c r="AY8" s="305"/>
      <c r="AZ8" s="250"/>
      <c r="BA8" s="266">
        <v>42825</v>
      </c>
      <c r="BB8" s="124">
        <v>10.51337675538333</v>
      </c>
      <c r="BC8" s="124">
        <v>5.3980831687895803</v>
      </c>
      <c r="BD8" s="124">
        <v>6.1320673918251467</v>
      </c>
      <c r="BE8" s="305"/>
      <c r="BF8" s="315">
        <v>5872.22</v>
      </c>
      <c r="BG8" s="315">
        <v>26489.305</v>
      </c>
      <c r="BH8" s="315">
        <v>16852.919000000002</v>
      </c>
      <c r="BI8" s="305"/>
      <c r="BJ8" s="305"/>
      <c r="BK8" s="115">
        <v>40513</v>
      </c>
      <c r="BL8" s="185">
        <v>-2.2999999999999998</v>
      </c>
      <c r="BM8" s="185">
        <v>1.5653609732142859</v>
      </c>
      <c r="BN8" s="185">
        <v>2.135889283542495</v>
      </c>
      <c r="BO8" s="305"/>
      <c r="BP8" s="305"/>
      <c r="BQ8" s="305"/>
      <c r="BR8" s="250"/>
      <c r="BS8" s="267">
        <v>42795</v>
      </c>
      <c r="BT8" s="124">
        <v>9.3326454162597656</v>
      </c>
      <c r="BU8" s="124">
        <v>2.41994309425354</v>
      </c>
      <c r="BV8" s="124">
        <v>385.65557861328125</v>
      </c>
      <c r="BW8" s="124">
        <v>100</v>
      </c>
      <c r="BX8" s="305"/>
      <c r="BY8" s="305"/>
      <c r="BZ8" s="305"/>
      <c r="CA8" s="145" t="s">
        <v>221</v>
      </c>
      <c r="CB8" s="314">
        <v>13.483499999999999</v>
      </c>
      <c r="CC8" s="314">
        <v>11.319800000000001</v>
      </c>
      <c r="CD8" s="314"/>
      <c r="CE8" s="314"/>
      <c r="CF8" s="305"/>
      <c r="CG8" s="314"/>
      <c r="CH8" s="314"/>
      <c r="CI8" s="250"/>
      <c r="CJ8" s="266">
        <v>42825</v>
      </c>
      <c r="CK8" s="270">
        <v>0.02</v>
      </c>
      <c r="CL8" s="270">
        <v>0.18333333333333335</v>
      </c>
      <c r="CM8" s="270">
        <v>0.41833333333333339</v>
      </c>
      <c r="CN8" s="270">
        <v>7.0000000000000007E-2</v>
      </c>
      <c r="CO8" s="270">
        <v>0.435</v>
      </c>
      <c r="CP8" s="270">
        <v>0.48166666666666669</v>
      </c>
      <c r="CQ8" s="122"/>
      <c r="CR8" s="122"/>
      <c r="CS8" s="122"/>
      <c r="CT8" s="122"/>
      <c r="CU8" s="122"/>
      <c r="CV8" s="122"/>
      <c r="CW8" s="143"/>
      <c r="CX8" s="250"/>
      <c r="CY8" s="266">
        <v>42825</v>
      </c>
      <c r="CZ8" s="270">
        <v>0.01</v>
      </c>
      <c r="DA8" s="270">
        <v>4.3333333333333335E-2</v>
      </c>
      <c r="DB8" s="270">
        <v>0.24166666666666667</v>
      </c>
      <c r="DC8" s="270">
        <v>6.1666666666666668E-2</v>
      </c>
      <c r="DD8" s="270">
        <v>0.10833333333333332</v>
      </c>
      <c r="DE8" s="270">
        <v>0.38500000000000001</v>
      </c>
      <c r="DF8" s="270"/>
      <c r="DG8" s="270"/>
      <c r="DH8" s="270"/>
      <c r="DI8" s="270"/>
      <c r="DJ8" s="122"/>
      <c r="DK8" s="122"/>
    </row>
    <row r="9" spans="1:115">
      <c r="B9" s="266">
        <v>42855</v>
      </c>
      <c r="C9" s="124">
        <v>3.5337822601124946</v>
      </c>
      <c r="D9" s="124">
        <v>-5.9265429134480296</v>
      </c>
      <c r="E9" s="124">
        <v>1.3764067104155231</v>
      </c>
      <c r="F9" s="124">
        <v>19.934279511871633</v>
      </c>
      <c r="H9" s="315">
        <v>20674.310000000001</v>
      </c>
      <c r="I9" s="315">
        <v>8817.4120000000003</v>
      </c>
      <c r="J9" s="315">
        <v>37329.89</v>
      </c>
      <c r="K9" s="315">
        <v>4231.9769999999999</v>
      </c>
      <c r="L9" s="141"/>
      <c r="M9" s="250"/>
      <c r="N9" s="266">
        <v>42855</v>
      </c>
      <c r="O9" s="124">
        <v>3.5337822601124946</v>
      </c>
      <c r="P9" s="124">
        <v>2.5214142848408727</v>
      </c>
      <c r="Q9" s="124">
        <v>5.218465955129914</v>
      </c>
      <c r="R9" s="124">
        <v>10.989107710341095</v>
      </c>
      <c r="S9" s="314"/>
      <c r="T9" s="315">
        <v>20674.310000000001</v>
      </c>
      <c r="U9" s="315">
        <v>8216.5889999999999</v>
      </c>
      <c r="V9" s="315">
        <v>5694.0730000000003</v>
      </c>
      <c r="W9" s="315">
        <v>2143.7080000000001</v>
      </c>
      <c r="X9" s="142"/>
      <c r="Y9" s="250"/>
      <c r="Z9" s="266">
        <v>39933</v>
      </c>
      <c r="AA9" s="124">
        <v>2.2364680000000003</v>
      </c>
      <c r="AC9" s="124">
        <v>4.7333945151786798</v>
      </c>
      <c r="AF9" s="314"/>
      <c r="AG9" s="314"/>
      <c r="AI9" s="305"/>
      <c r="AJ9" s="250"/>
      <c r="AK9" s="266">
        <v>42855</v>
      </c>
      <c r="AL9" s="314">
        <v>5.4414920400342077E-3</v>
      </c>
      <c r="AM9" s="314">
        <v>6.4793676008535677</v>
      </c>
      <c r="AN9" s="314" t="s">
        <v>339</v>
      </c>
      <c r="AO9" s="314">
        <v>0.22575958868050572</v>
      </c>
      <c r="AP9" s="314">
        <v>15.81991737896376</v>
      </c>
      <c r="AQ9" s="314">
        <v>11.654317870678616</v>
      </c>
      <c r="AR9" s="314">
        <v>3.5877865255226</v>
      </c>
      <c r="AS9" s="314">
        <v>10.053749563287727</v>
      </c>
      <c r="AT9" s="314"/>
      <c r="AU9" s="314">
        <v>7.8915579082146179</v>
      </c>
      <c r="AV9" s="314">
        <v>10.978390396149189</v>
      </c>
      <c r="AW9" s="305"/>
      <c r="AX9" s="305"/>
      <c r="AY9" s="305"/>
      <c r="AZ9" s="250"/>
      <c r="BA9" s="266">
        <v>42855</v>
      </c>
      <c r="BB9" s="124">
        <v>7.1482830446298662</v>
      </c>
      <c r="BC9" s="124">
        <v>5.8086551807836173</v>
      </c>
      <c r="BD9" s="124">
        <v>6.1201942558060107</v>
      </c>
      <c r="BE9" s="305"/>
      <c r="BF9" s="315">
        <v>5731.0219999999999</v>
      </c>
      <c r="BG9" s="315">
        <v>26477.796999999999</v>
      </c>
      <c r="BH9" s="315">
        <v>16884.106</v>
      </c>
      <c r="BI9" s="305"/>
      <c r="BJ9" s="305"/>
      <c r="BK9" s="115">
        <v>40878</v>
      </c>
      <c r="BL9" s="185">
        <v>-12.54</v>
      </c>
      <c r="BM9" s="185">
        <v>2.3924951345685677</v>
      </c>
      <c r="BN9" s="185">
        <v>2.1276989855824704</v>
      </c>
      <c r="BO9" s="305"/>
      <c r="BP9" s="305"/>
      <c r="BQ9" s="305"/>
      <c r="BR9" s="250"/>
      <c r="BS9" s="267">
        <v>42826</v>
      </c>
      <c r="BT9" s="124">
        <v>8.9960441589355469</v>
      </c>
      <c r="BU9" s="124">
        <v>2.46126389503479</v>
      </c>
      <c r="BV9" s="124">
        <v>365.50503540039063</v>
      </c>
      <c r="BW9" s="124">
        <v>100</v>
      </c>
      <c r="BX9" s="305"/>
      <c r="BY9" s="305"/>
      <c r="BZ9" s="305"/>
      <c r="CA9" s="145" t="s">
        <v>222</v>
      </c>
      <c r="CB9" s="314">
        <v>13.486800000000001</v>
      </c>
      <c r="CC9" s="314">
        <v>11.8443</v>
      </c>
      <c r="CD9" s="314"/>
      <c r="CE9" s="314"/>
      <c r="CF9" s="305"/>
      <c r="CG9" s="314"/>
      <c r="CH9" s="314"/>
      <c r="CI9" s="250"/>
      <c r="CJ9" s="266">
        <v>42855</v>
      </c>
      <c r="CK9" s="270">
        <v>1.8333333333333333E-2</v>
      </c>
      <c r="CL9" s="270">
        <v>0.17500000000000002</v>
      </c>
      <c r="CM9" s="270">
        <v>0.40499999999999997</v>
      </c>
      <c r="CN9" s="270">
        <v>6.6666666666666666E-2</v>
      </c>
      <c r="CO9" s="270">
        <v>0.4283333333333334</v>
      </c>
      <c r="CP9" s="270">
        <v>0.46333333333333332</v>
      </c>
      <c r="CQ9" s="122"/>
      <c r="CR9" s="122"/>
      <c r="CS9" s="122"/>
      <c r="CT9" s="122"/>
      <c r="CU9" s="122"/>
      <c r="CV9" s="122"/>
      <c r="CW9" s="143"/>
      <c r="CX9" s="250"/>
      <c r="CY9" s="266">
        <v>42855</v>
      </c>
      <c r="CZ9" s="270">
        <v>0.01</v>
      </c>
      <c r="DA9" s="270">
        <v>4.1666666666666664E-2</v>
      </c>
      <c r="DB9" s="270">
        <v>0.22999999999999998</v>
      </c>
      <c r="DC9" s="270">
        <v>5.6666666666666664E-2</v>
      </c>
      <c r="DD9" s="270">
        <v>9.8333333333333328E-2</v>
      </c>
      <c r="DE9" s="270">
        <v>0.38000000000000006</v>
      </c>
      <c r="DF9" s="270"/>
      <c r="DG9" s="270"/>
      <c r="DH9" s="270"/>
      <c r="DI9" s="270"/>
      <c r="DJ9" s="122"/>
      <c r="DK9" s="122"/>
    </row>
    <row r="10" spans="1:115">
      <c r="B10" s="266">
        <v>42886</v>
      </c>
      <c r="C10" s="124">
        <v>3.7332843631507684</v>
      </c>
      <c r="D10" s="124">
        <v>-6.0030219895257471</v>
      </c>
      <c r="E10" s="124">
        <v>1.4995223755812859</v>
      </c>
      <c r="F10" s="124">
        <v>18.765805279525939</v>
      </c>
      <c r="H10" s="315">
        <v>20635.016</v>
      </c>
      <c r="I10" s="315">
        <v>9023.99</v>
      </c>
      <c r="J10" s="315">
        <v>37382.470999999998</v>
      </c>
      <c r="K10" s="315">
        <v>4169.5039999999999</v>
      </c>
      <c r="L10" s="141"/>
      <c r="M10" s="250"/>
      <c r="N10" s="266">
        <v>42886</v>
      </c>
      <c r="O10" s="124">
        <v>3.7332843631507684</v>
      </c>
      <c r="P10" s="124">
        <v>3.3703083114561272</v>
      </c>
      <c r="Q10" s="124">
        <v>5.2426965192758912</v>
      </c>
      <c r="R10" s="124">
        <v>11.564845788349377</v>
      </c>
      <c r="S10" s="314"/>
      <c r="T10" s="315">
        <v>20635.016</v>
      </c>
      <c r="U10" s="315">
        <v>8209.3359999999993</v>
      </c>
      <c r="V10" s="315">
        <v>5722.2579999999998</v>
      </c>
      <c r="W10" s="315">
        <v>2170.5030000000002</v>
      </c>
      <c r="X10" s="142"/>
      <c r="Y10" s="250"/>
      <c r="Z10" s="266">
        <v>39964</v>
      </c>
      <c r="AA10" s="124">
        <v>2.4472070000000001</v>
      </c>
      <c r="AC10" s="124">
        <v>5.0558181971779197</v>
      </c>
      <c r="AF10" s="314"/>
      <c r="AG10" s="314"/>
      <c r="AI10" s="305"/>
      <c r="AJ10" s="250"/>
      <c r="AK10" s="266">
        <v>42886</v>
      </c>
      <c r="AL10" s="314">
        <v>5.3510521222275235E-3</v>
      </c>
      <c r="AM10" s="314">
        <v>5.4942215085565866</v>
      </c>
      <c r="AN10" s="314" t="s">
        <v>339</v>
      </c>
      <c r="AO10" s="314">
        <v>0.2287363491103242</v>
      </c>
      <c r="AP10" s="314">
        <v>15.270714046359062</v>
      </c>
      <c r="AQ10" s="314">
        <v>11.329243438645006</v>
      </c>
      <c r="AR10" s="314">
        <v>3.5616906347925164</v>
      </c>
      <c r="AS10" s="314">
        <v>9.7861652736763567</v>
      </c>
      <c r="AT10" s="314"/>
      <c r="AU10" s="314">
        <v>7.6907736597202963</v>
      </c>
      <c r="AV10" s="314">
        <v>10.742702721673107</v>
      </c>
      <c r="AW10" s="305"/>
      <c r="AX10" s="305"/>
      <c r="AY10" s="305"/>
      <c r="AZ10" s="250"/>
      <c r="BA10" s="266">
        <v>42886</v>
      </c>
      <c r="BB10" s="124">
        <v>7.872182196014732</v>
      </c>
      <c r="BC10" s="124">
        <v>5.8225023984074031</v>
      </c>
      <c r="BD10" s="124">
        <v>5.67034826070687</v>
      </c>
      <c r="BE10" s="305"/>
      <c r="BF10" s="315">
        <v>5726.6580000000004</v>
      </c>
      <c r="BG10" s="315">
        <v>26570.260999999999</v>
      </c>
      <c r="BH10" s="315">
        <v>16925.002</v>
      </c>
      <c r="BI10" s="305"/>
      <c r="BJ10" s="305"/>
      <c r="BK10" s="115">
        <v>41244</v>
      </c>
      <c r="BL10" s="185">
        <v>-19.04</v>
      </c>
      <c r="BM10" s="185">
        <v>3.3001387155247706</v>
      </c>
      <c r="BN10" s="185">
        <v>1.9302956006325047</v>
      </c>
      <c r="BO10" s="305"/>
      <c r="BP10" s="305"/>
      <c r="BQ10" s="305"/>
      <c r="BR10" s="250"/>
      <c r="BS10" s="267">
        <v>42856</v>
      </c>
      <c r="BT10" s="124">
        <v>9.0765161514282227</v>
      </c>
      <c r="BU10" s="124">
        <v>2.5167949199676514</v>
      </c>
      <c r="BV10" s="124">
        <v>360.63787841796875</v>
      </c>
      <c r="BW10" s="124">
        <v>100</v>
      </c>
      <c r="BX10" s="305"/>
      <c r="BY10" s="305"/>
      <c r="BZ10" s="305"/>
      <c r="CA10" s="145" t="s">
        <v>223</v>
      </c>
      <c r="CB10" s="314">
        <v>14.663</v>
      </c>
      <c r="CC10" s="314">
        <v>11.409700000000001</v>
      </c>
      <c r="CD10" s="314"/>
      <c r="CE10" s="314"/>
      <c r="CF10" s="305"/>
      <c r="CG10" s="314"/>
      <c r="CH10" s="314"/>
      <c r="CI10" s="250"/>
      <c r="CJ10" s="266">
        <v>42886</v>
      </c>
      <c r="CK10" s="270">
        <v>1.6666666666666666E-2</v>
      </c>
      <c r="CL10" s="270">
        <v>0.16</v>
      </c>
      <c r="CM10" s="270">
        <v>0.39833333333333326</v>
      </c>
      <c r="CN10" s="270">
        <v>6.1666666666666668E-2</v>
      </c>
      <c r="CO10" s="270">
        <v>0.42</v>
      </c>
      <c r="CP10" s="270">
        <v>0.45833333333333331</v>
      </c>
      <c r="CQ10" s="122"/>
      <c r="CR10" s="122"/>
      <c r="CS10" s="122"/>
      <c r="CT10" s="122"/>
      <c r="CU10" s="122"/>
      <c r="CV10" s="122"/>
      <c r="CW10" s="143"/>
      <c r="CX10" s="250"/>
      <c r="CY10" s="266">
        <v>42886</v>
      </c>
      <c r="CZ10" s="270">
        <v>0.01</v>
      </c>
      <c r="DA10" s="270">
        <v>4.3333333333333335E-2</v>
      </c>
      <c r="DB10" s="270">
        <v>0.22999999999999998</v>
      </c>
      <c r="DC10" s="270">
        <v>5.3333333333333323E-2</v>
      </c>
      <c r="DD10" s="270">
        <v>9.3333333333333324E-2</v>
      </c>
      <c r="DE10" s="270">
        <v>0.37333333333333329</v>
      </c>
      <c r="DF10" s="270"/>
      <c r="DG10" s="270"/>
      <c r="DH10" s="270"/>
      <c r="DI10" s="270"/>
      <c r="DJ10" s="122"/>
      <c r="DK10" s="122"/>
    </row>
    <row r="11" spans="1:115">
      <c r="B11" s="266">
        <v>42916</v>
      </c>
      <c r="C11" s="124">
        <v>4.911664165608598</v>
      </c>
      <c r="D11" s="124">
        <v>-4.9327754871259959</v>
      </c>
      <c r="E11" s="124">
        <v>2.3463590746710228</v>
      </c>
      <c r="F11" s="124">
        <v>22.25099036939222</v>
      </c>
      <c r="H11" s="315">
        <v>20667.942999999999</v>
      </c>
      <c r="I11" s="315">
        <v>9087.8420000000006</v>
      </c>
      <c r="J11" s="315">
        <v>37234.459000000003</v>
      </c>
      <c r="K11" s="315">
        <v>3890.2049999999999</v>
      </c>
      <c r="L11" s="141"/>
      <c r="M11" s="250"/>
      <c r="N11" s="266">
        <v>42916</v>
      </c>
      <c r="O11" s="124">
        <v>4.911664165608598</v>
      </c>
      <c r="P11" s="124">
        <v>5.7767160979864007</v>
      </c>
      <c r="Q11" s="124">
        <v>5.1517298168854753</v>
      </c>
      <c r="R11" s="124">
        <v>12.208117007592456</v>
      </c>
      <c r="S11" s="314"/>
      <c r="T11" s="315">
        <v>20667.942999999999</v>
      </c>
      <c r="U11" s="315">
        <v>8266.7549999999992</v>
      </c>
      <c r="V11" s="315">
        <v>5757.8490000000002</v>
      </c>
      <c r="W11" s="315">
        <v>2192.1550000000002</v>
      </c>
      <c r="X11" s="142"/>
      <c r="Y11" s="250"/>
      <c r="Z11" s="266">
        <v>39994</v>
      </c>
      <c r="AA11" s="124">
        <v>2.6841430000000002</v>
      </c>
      <c r="AC11" s="124">
        <v>5.6884918974098699</v>
      </c>
      <c r="AF11" s="314"/>
      <c r="AG11" s="314"/>
      <c r="AI11" s="305"/>
      <c r="AJ11" s="250"/>
      <c r="AK11" s="266">
        <v>42916</v>
      </c>
      <c r="AL11" s="314">
        <v>5.2170079076285384E-3</v>
      </c>
      <c r="AM11" s="314">
        <v>5.5156310096163796</v>
      </c>
      <c r="AN11" s="314">
        <v>5.949453537932978E-5</v>
      </c>
      <c r="AO11" s="314">
        <v>0.23128728500807727</v>
      </c>
      <c r="AP11" s="314">
        <v>15.017355944007655</v>
      </c>
      <c r="AQ11" s="314">
        <v>11.046648227199519</v>
      </c>
      <c r="AR11" s="314">
        <v>3.1669093744657006</v>
      </c>
      <c r="AS11" s="314">
        <v>9.573743262587989</v>
      </c>
      <c r="AT11" s="314"/>
      <c r="AU11" s="314">
        <v>7.5330747210495552</v>
      </c>
      <c r="AV11" s="314">
        <v>10.76309785265696</v>
      </c>
      <c r="AW11" s="305"/>
      <c r="AX11" s="305"/>
      <c r="AY11" s="305"/>
      <c r="AZ11" s="250"/>
      <c r="BA11" s="266">
        <v>42916</v>
      </c>
      <c r="BB11" s="124">
        <v>8.3939188305240506</v>
      </c>
      <c r="BC11" s="124">
        <v>5.2786910062442738</v>
      </c>
      <c r="BD11" s="124">
        <v>5.5422183858105933</v>
      </c>
      <c r="BE11" s="305"/>
      <c r="BF11" s="315">
        <v>5758.3890000000001</v>
      </c>
      <c r="BG11" s="315">
        <v>26469.039000000001</v>
      </c>
      <c r="BH11" s="315">
        <v>17030.933000000001</v>
      </c>
      <c r="BI11" s="305"/>
      <c r="BJ11" s="305"/>
      <c r="BK11" s="115">
        <v>41609</v>
      </c>
      <c r="BL11" s="185">
        <v>-100</v>
      </c>
      <c r="BM11" s="185">
        <v>8.5337575818000921</v>
      </c>
      <c r="BN11" s="185">
        <v>1.6711113052396087</v>
      </c>
      <c r="BO11" s="305"/>
      <c r="BP11" s="305"/>
      <c r="BQ11" s="305"/>
      <c r="BR11" s="250"/>
      <c r="BS11" s="267">
        <v>42887</v>
      </c>
      <c r="BT11" s="124">
        <v>8.9541110992431641</v>
      </c>
      <c r="BU11" s="124">
        <v>2.758018970489502</v>
      </c>
      <c r="BV11" s="124">
        <v>324.6573486328125</v>
      </c>
      <c r="BW11" s="124">
        <v>100</v>
      </c>
      <c r="BX11" s="305"/>
      <c r="BY11" s="305"/>
      <c r="BZ11" s="305"/>
      <c r="CA11" s="145" t="s">
        <v>224</v>
      </c>
      <c r="CB11" s="314">
        <v>15.848800000000001</v>
      </c>
      <c r="CC11" s="314">
        <v>13.672700000000001</v>
      </c>
      <c r="CD11" s="314"/>
      <c r="CE11" s="314"/>
      <c r="CF11" s="305"/>
      <c r="CG11" s="314"/>
      <c r="CH11" s="314"/>
      <c r="CI11" s="250"/>
      <c r="CJ11" s="266">
        <v>42916</v>
      </c>
      <c r="CK11" s="270">
        <v>1.4999999999999998E-2</v>
      </c>
      <c r="CL11" s="270">
        <v>0.13999999999999999</v>
      </c>
      <c r="CM11" s="270">
        <v>0.375</v>
      </c>
      <c r="CN11" s="270">
        <v>5.8333333333333327E-2</v>
      </c>
      <c r="CO11" s="270">
        <v>0.41</v>
      </c>
      <c r="CP11" s="270">
        <v>0.45166666666666661</v>
      </c>
      <c r="CQ11" s="122"/>
      <c r="CR11" s="122"/>
      <c r="CS11" s="122"/>
      <c r="CT11" s="122"/>
      <c r="CU11" s="122"/>
      <c r="CV11" s="122"/>
      <c r="CW11" s="143"/>
      <c r="CX11" s="250"/>
      <c r="CY11" s="266">
        <v>42916</v>
      </c>
      <c r="CZ11" s="270">
        <v>8.3333333333333332E-3</v>
      </c>
      <c r="DA11" s="270">
        <v>0.04</v>
      </c>
      <c r="DB11" s="270">
        <v>0.23166666666666669</v>
      </c>
      <c r="DC11" s="270">
        <v>4.9999999999999996E-2</v>
      </c>
      <c r="DD11" s="270">
        <v>8.3333333333333329E-2</v>
      </c>
      <c r="DE11" s="270">
        <v>0.36499999999999999</v>
      </c>
      <c r="DF11" s="270"/>
      <c r="DG11" s="270"/>
      <c r="DH11" s="270"/>
      <c r="DI11" s="270"/>
      <c r="DJ11" s="122"/>
      <c r="DK11" s="122"/>
    </row>
    <row r="12" spans="1:115">
      <c r="A12" s="212">
        <v>42947</v>
      </c>
      <c r="B12" s="266">
        <v>42947</v>
      </c>
      <c r="C12" s="124">
        <v>4.4555227431235966</v>
      </c>
      <c r="D12" s="124">
        <v>-4.8482190804366549</v>
      </c>
      <c r="E12" s="124">
        <v>1.3142028146444718</v>
      </c>
      <c r="F12" s="124">
        <v>11.038693899516282</v>
      </c>
      <c r="H12" s="315">
        <v>20543.978999999999</v>
      </c>
      <c r="I12" s="315">
        <v>9119.8900000000012</v>
      </c>
      <c r="J12" s="315">
        <v>37078.050999999999</v>
      </c>
      <c r="K12" s="315">
        <v>3994.6370000000002</v>
      </c>
      <c r="L12" s="141"/>
      <c r="M12" s="250">
        <v>42947</v>
      </c>
      <c r="N12" s="266">
        <v>42947</v>
      </c>
      <c r="O12" s="124">
        <v>4.4555227431235966</v>
      </c>
      <c r="P12" s="124">
        <v>6.4495375923967257</v>
      </c>
      <c r="Q12" s="124">
        <v>5.0970022808316973</v>
      </c>
      <c r="R12" s="124">
        <v>12.679935152992039</v>
      </c>
      <c r="S12" s="314"/>
      <c r="T12" s="315">
        <v>20543.978999999999</v>
      </c>
      <c r="U12" s="315">
        <v>8284.6949999999997</v>
      </c>
      <c r="V12" s="315">
        <v>5770.3940000000002</v>
      </c>
      <c r="W12" s="315">
        <v>2210.2620000000002</v>
      </c>
      <c r="X12" s="142"/>
      <c r="Y12" s="250">
        <v>39994</v>
      </c>
      <c r="Z12" s="266">
        <v>40025</v>
      </c>
      <c r="AA12" s="124">
        <v>2.943632</v>
      </c>
      <c r="AC12" s="124">
        <v>6.1098344052478897</v>
      </c>
      <c r="AF12" s="314"/>
      <c r="AG12" s="314"/>
      <c r="AI12" s="305"/>
      <c r="AJ12" s="250">
        <v>42947</v>
      </c>
      <c r="AK12" s="266">
        <v>42947</v>
      </c>
      <c r="AL12" s="314">
        <v>5.96117027851608E-3</v>
      </c>
      <c r="AM12" s="314">
        <v>5.375460402334765</v>
      </c>
      <c r="AN12" s="314">
        <v>1.0078923006603206E-4</v>
      </c>
      <c r="AO12" s="314">
        <v>0.2340781597179819</v>
      </c>
      <c r="AP12" s="314">
        <v>14.821608697742148</v>
      </c>
      <c r="AQ12" s="314">
        <v>10.971018070013635</v>
      </c>
      <c r="AR12" s="314">
        <v>3.0044808330779995</v>
      </c>
      <c r="AS12" s="314">
        <v>8.6638948834846197</v>
      </c>
      <c r="AT12" s="314"/>
      <c r="AU12" s="314">
        <v>7.314512310290251</v>
      </c>
      <c r="AV12" s="314">
        <v>10.486382048603014</v>
      </c>
      <c r="AW12" s="305"/>
      <c r="AX12" s="305"/>
      <c r="AY12" s="305"/>
      <c r="AZ12" s="250">
        <v>42947</v>
      </c>
      <c r="BA12" s="266">
        <v>42947</v>
      </c>
      <c r="BB12" s="124">
        <v>6.2642282647799918</v>
      </c>
      <c r="BC12" s="124">
        <v>4.3468713595795627</v>
      </c>
      <c r="BD12" s="124">
        <v>5.5207642115000066</v>
      </c>
      <c r="BE12" s="305"/>
      <c r="BF12" s="315">
        <v>5801.1809999999996</v>
      </c>
      <c r="BG12" s="315">
        <v>26601.437999999998</v>
      </c>
      <c r="BH12" s="315">
        <v>17213.902999999998</v>
      </c>
      <c r="BI12" s="305"/>
      <c r="BJ12" s="305"/>
      <c r="BK12" s="115">
        <v>41974</v>
      </c>
      <c r="BL12" s="185">
        <v>-2.69</v>
      </c>
      <c r="BM12" s="185">
        <v>1.6358221109969964</v>
      </c>
      <c r="BN12" s="185">
        <v>2.1843366386654735</v>
      </c>
      <c r="BO12" s="305"/>
      <c r="BP12" s="305"/>
      <c r="BQ12" s="305"/>
      <c r="BR12" s="332">
        <v>43100</v>
      </c>
      <c r="BS12" s="267">
        <v>42917</v>
      </c>
      <c r="BT12" s="124">
        <v>9.1779928207397461</v>
      </c>
      <c r="BU12" s="124">
        <v>2.647953987121582</v>
      </c>
      <c r="BV12" s="124">
        <v>346.60696411132813</v>
      </c>
      <c r="BW12" s="124">
        <v>100</v>
      </c>
      <c r="BX12" s="305"/>
      <c r="BY12" s="305"/>
      <c r="BZ12" s="305"/>
      <c r="CA12" s="145" t="s">
        <v>225</v>
      </c>
      <c r="CB12" s="314">
        <v>15.896699999999999</v>
      </c>
      <c r="CC12" s="314">
        <v>17.873200000000001</v>
      </c>
      <c r="CD12" s="314">
        <v>17.025737998158949</v>
      </c>
      <c r="CE12" s="314">
        <v>13.0299</v>
      </c>
      <c r="CF12" s="305"/>
      <c r="CG12" s="314"/>
      <c r="CH12" s="314"/>
      <c r="CI12" s="250">
        <v>42947</v>
      </c>
      <c r="CJ12" s="266">
        <v>42947</v>
      </c>
      <c r="CK12" s="270">
        <v>1.3333333333333334E-2</v>
      </c>
      <c r="CL12" s="270">
        <v>0.12666666666666665</v>
      </c>
      <c r="CM12" s="270">
        <v>0.36166666666666664</v>
      </c>
      <c r="CN12" s="270">
        <v>5.4999999999999993E-2</v>
      </c>
      <c r="CO12" s="270">
        <v>0.40333333333333338</v>
      </c>
      <c r="CP12" s="270">
        <v>0.44666666666666671</v>
      </c>
      <c r="CQ12" s="122"/>
      <c r="CR12" s="122"/>
      <c r="CS12" s="122"/>
      <c r="CT12" s="122"/>
      <c r="CU12" s="122"/>
      <c r="CV12" s="122"/>
      <c r="CW12" s="143"/>
      <c r="CX12" s="250">
        <v>42947</v>
      </c>
      <c r="CY12" s="266">
        <v>42947</v>
      </c>
      <c r="CZ12" s="270">
        <v>6.6666666666666671E-3</v>
      </c>
      <c r="DA12" s="270">
        <v>3.833333333333333E-2</v>
      </c>
      <c r="DB12" s="270">
        <v>0.24333333333333332</v>
      </c>
      <c r="DC12" s="270">
        <v>4.6666666666666669E-2</v>
      </c>
      <c r="DD12" s="270">
        <v>0.08</v>
      </c>
      <c r="DE12" s="270">
        <v>0.35833333333333334</v>
      </c>
      <c r="DF12" s="270"/>
      <c r="DG12" s="270"/>
      <c r="DH12" s="270"/>
      <c r="DI12" s="270"/>
      <c r="DJ12" s="122"/>
      <c r="DK12" s="122"/>
    </row>
    <row r="13" spans="1:115">
      <c r="B13" s="266">
        <v>42978</v>
      </c>
      <c r="C13" s="124">
        <v>5.0596980787641188</v>
      </c>
      <c r="D13" s="124">
        <v>-5.4601813738925475</v>
      </c>
      <c r="E13" s="124">
        <v>2.1295533155629931</v>
      </c>
      <c r="F13" s="124">
        <v>11.351526310130433</v>
      </c>
      <c r="H13" s="315">
        <v>20610.225999999999</v>
      </c>
      <c r="I13" s="315">
        <v>9147.6010000000006</v>
      </c>
      <c r="J13" s="315">
        <v>37321.89</v>
      </c>
      <c r="K13" s="315">
        <v>4018.2</v>
      </c>
      <c r="L13" s="141"/>
      <c r="M13" s="250"/>
      <c r="N13" s="266">
        <v>42978</v>
      </c>
      <c r="O13" s="124">
        <v>5.0596980787641188</v>
      </c>
      <c r="P13" s="124">
        <v>7.4414075524837697</v>
      </c>
      <c r="Q13" s="124">
        <v>5.2291325621198981</v>
      </c>
      <c r="R13" s="124">
        <v>13.347400867684712</v>
      </c>
      <c r="S13" s="314"/>
      <c r="T13" s="315">
        <v>20610.225999999999</v>
      </c>
      <c r="U13" s="315">
        <v>8297.2970000000005</v>
      </c>
      <c r="V13" s="315">
        <v>5788.5020000000004</v>
      </c>
      <c r="W13" s="315">
        <v>2225.4470000000001</v>
      </c>
      <c r="X13" s="142"/>
      <c r="Y13" s="250"/>
      <c r="Z13" s="266">
        <v>40056</v>
      </c>
      <c r="AA13" s="124">
        <v>2.5547249999999999</v>
      </c>
      <c r="AC13" s="124">
        <v>5.3752305013629202</v>
      </c>
      <c r="AF13" s="314"/>
      <c r="AG13" s="314"/>
      <c r="AI13" s="305"/>
      <c r="AJ13" s="250"/>
      <c r="AK13" s="266">
        <v>42978</v>
      </c>
      <c r="AL13" s="314">
        <v>5.7994129154879644E-3</v>
      </c>
      <c r="AM13" s="314">
        <v>5.387100943821288</v>
      </c>
      <c r="AN13" s="314" t="s">
        <v>339</v>
      </c>
      <c r="AO13" s="314">
        <v>0.23255791936153317</v>
      </c>
      <c r="AP13" s="314">
        <v>14.585863222737197</v>
      </c>
      <c r="AQ13" s="314">
        <v>10.215360300369394</v>
      </c>
      <c r="AR13" s="314">
        <v>3.0469583740791357</v>
      </c>
      <c r="AS13" s="314">
        <v>8.1696557512928845</v>
      </c>
      <c r="AT13" s="314"/>
      <c r="AU13" s="314">
        <v>7.1592366706587622</v>
      </c>
      <c r="AV13" s="314">
        <v>10.222261549350177</v>
      </c>
      <c r="AW13" s="305"/>
      <c r="AX13" s="305"/>
      <c r="AY13" s="305"/>
      <c r="AZ13" s="250"/>
      <c r="BA13" s="266">
        <v>42978</v>
      </c>
      <c r="BB13" s="124">
        <v>9.4135205310043055</v>
      </c>
      <c r="BC13" s="124">
        <v>5.1712869194033395</v>
      </c>
      <c r="BD13" s="124">
        <v>5.4171778481702626</v>
      </c>
      <c r="BE13" s="305"/>
      <c r="BF13" s="315">
        <v>5946.2780000000002</v>
      </c>
      <c r="BG13" s="315">
        <v>26809.888999999999</v>
      </c>
      <c r="BH13" s="315">
        <v>17163.735000000001</v>
      </c>
      <c r="BI13" s="305"/>
      <c r="BJ13" s="305"/>
      <c r="BK13" s="115">
        <v>42339</v>
      </c>
      <c r="BL13" s="185">
        <v>3.63</v>
      </c>
      <c r="BM13" s="185">
        <v>0.82449127449231141</v>
      </c>
      <c r="BN13" s="185">
        <v>2.0622476787454085</v>
      </c>
      <c r="BO13" s="305"/>
      <c r="BP13" s="305"/>
      <c r="BQ13" s="305"/>
      <c r="BR13" s="250"/>
      <c r="BS13" s="267">
        <v>42948</v>
      </c>
      <c r="BT13" s="124">
        <v>9.142970085144043</v>
      </c>
      <c r="BU13" s="124">
        <v>2.506633996963501</v>
      </c>
      <c r="BV13" s="124">
        <v>364.75088500976563</v>
      </c>
      <c r="BW13" s="124">
        <v>100</v>
      </c>
      <c r="BX13" s="305"/>
      <c r="BY13" s="305"/>
      <c r="BZ13" s="305"/>
      <c r="CA13" s="145" t="s">
        <v>226</v>
      </c>
      <c r="CB13" s="314">
        <v>17.025400000000001</v>
      </c>
      <c r="CC13" s="314">
        <v>18.557131868278251</v>
      </c>
      <c r="CD13" s="314">
        <v>17.896839779880811</v>
      </c>
      <c r="CE13" s="314">
        <v>13.8786</v>
      </c>
      <c r="CF13" s="305"/>
      <c r="CG13" s="314"/>
      <c r="CH13" s="314"/>
      <c r="CI13" s="250"/>
      <c r="CJ13" s="266">
        <v>42978</v>
      </c>
      <c r="CK13" s="270">
        <v>1.1666666666666667E-2</v>
      </c>
      <c r="CL13" s="270">
        <v>0.11499999999999999</v>
      </c>
      <c r="CM13" s="270">
        <v>0.36333333333333334</v>
      </c>
      <c r="CN13" s="270">
        <v>5.3333333333333323E-2</v>
      </c>
      <c r="CO13" s="270">
        <v>0.39333333333333331</v>
      </c>
      <c r="CP13" s="270">
        <v>0.44833333333333331</v>
      </c>
      <c r="CQ13" s="122"/>
      <c r="CR13" s="122"/>
      <c r="CS13" s="122"/>
      <c r="CT13" s="122"/>
      <c r="CU13" s="122"/>
      <c r="CV13" s="122"/>
      <c r="CW13" s="143"/>
      <c r="CX13" s="250"/>
      <c r="CY13" s="266">
        <v>42978</v>
      </c>
      <c r="CZ13" s="270">
        <v>5.0000000000000001E-3</v>
      </c>
      <c r="DA13" s="270">
        <v>3.6666666666666667E-2</v>
      </c>
      <c r="DB13" s="270">
        <v>0.2233333333333333</v>
      </c>
      <c r="DC13" s="270">
        <v>4.5000000000000005E-2</v>
      </c>
      <c r="DD13" s="270">
        <v>8.1666666666666665E-2</v>
      </c>
      <c r="DE13" s="270">
        <v>0.35499999999999998</v>
      </c>
      <c r="DF13" s="270"/>
      <c r="DG13" s="270"/>
      <c r="DH13" s="270"/>
      <c r="DI13" s="270"/>
      <c r="DJ13" s="122"/>
      <c r="DK13" s="122"/>
    </row>
    <row r="14" spans="1:115">
      <c r="B14" s="266">
        <v>43008</v>
      </c>
      <c r="C14" s="124">
        <v>6.5225628476307085</v>
      </c>
      <c r="D14" s="124">
        <v>-4.0263197280476115</v>
      </c>
      <c r="E14" s="124">
        <v>2.8761975512395566</v>
      </c>
      <c r="F14" s="124">
        <v>2.9036904045535605</v>
      </c>
      <c r="H14" s="315">
        <v>20873.828000000001</v>
      </c>
      <c r="I14" s="315">
        <v>9304.5840000000007</v>
      </c>
      <c r="J14" s="315">
        <v>37340.529000000002</v>
      </c>
      <c r="K14" s="315">
        <v>3755.3220000000001</v>
      </c>
      <c r="L14" s="141"/>
      <c r="M14" s="250"/>
      <c r="N14" s="266">
        <v>43008</v>
      </c>
      <c r="O14" s="124">
        <v>6.5225628476307085</v>
      </c>
      <c r="P14" s="124">
        <v>8.0889021374861656</v>
      </c>
      <c r="Q14" s="124">
        <v>5.2502366839474401</v>
      </c>
      <c r="R14" s="124">
        <v>13.632405894952647</v>
      </c>
      <c r="S14" s="314"/>
      <c r="T14" s="315">
        <v>20873.828000000001</v>
      </c>
      <c r="U14" s="315">
        <v>8303.5570000000007</v>
      </c>
      <c r="V14" s="315">
        <v>5812.0569999999998</v>
      </c>
      <c r="W14" s="315">
        <v>2252.5419999999999</v>
      </c>
      <c r="X14" s="142"/>
      <c r="Y14" s="250"/>
      <c r="Z14" s="266">
        <v>40086</v>
      </c>
      <c r="AA14" s="124">
        <v>2.702855</v>
      </c>
      <c r="AC14" s="124">
        <v>5.6064407643960497</v>
      </c>
      <c r="AF14" s="314"/>
      <c r="AG14" s="314"/>
      <c r="AI14" s="305"/>
      <c r="AJ14" s="250"/>
      <c r="AK14" s="266">
        <v>43008</v>
      </c>
      <c r="AL14" s="314">
        <v>6.2306998396757639E-3</v>
      </c>
      <c r="AM14" s="314">
        <v>4.1899031041046717</v>
      </c>
      <c r="AN14" s="314">
        <v>5.5406092559059511E-3</v>
      </c>
      <c r="AO14" s="314">
        <v>0.20406680673557853</v>
      </c>
      <c r="AP14" s="314">
        <v>14.449749712119713</v>
      </c>
      <c r="AQ14" s="314">
        <v>10.651223918827595</v>
      </c>
      <c r="AR14" s="314">
        <v>2.9990773635034609</v>
      </c>
      <c r="AS14" s="314">
        <v>8.1840194631985614</v>
      </c>
      <c r="AT14" s="314"/>
      <c r="AU14" s="314">
        <v>7.0923021502326655</v>
      </c>
      <c r="AV14" s="314">
        <v>10.222907097584541</v>
      </c>
      <c r="AW14" s="305"/>
      <c r="AX14" s="305"/>
      <c r="AY14" s="305"/>
      <c r="AZ14" s="250"/>
      <c r="BA14" s="266">
        <v>43008</v>
      </c>
      <c r="BB14" s="124">
        <v>10.023668334001879</v>
      </c>
      <c r="BC14" s="124">
        <v>5.9151979211296224</v>
      </c>
      <c r="BD14" s="124">
        <v>6.5904338603208101</v>
      </c>
      <c r="BE14" s="305"/>
      <c r="BF14" s="315">
        <v>5932.9570000000003</v>
      </c>
      <c r="BG14" s="315">
        <v>26849.419000000002</v>
      </c>
      <c r="BH14" s="315">
        <v>17337.774000000001</v>
      </c>
      <c r="BI14" s="305"/>
      <c r="BJ14" s="305"/>
      <c r="BK14" s="115">
        <v>42705</v>
      </c>
      <c r="BL14" s="185">
        <v>7.96</v>
      </c>
      <c r="BM14" s="185">
        <v>0.26107369201206437</v>
      </c>
      <c r="BN14" s="185">
        <v>1.9099754216801756</v>
      </c>
      <c r="BO14" s="305"/>
      <c r="BP14" s="305"/>
      <c r="BQ14" s="305"/>
      <c r="BR14" s="250"/>
      <c r="BS14" s="267">
        <v>42979</v>
      </c>
      <c r="BT14" s="124">
        <v>9.1309118270874023</v>
      </c>
      <c r="BU14" s="124">
        <v>2.5526909828186035</v>
      </c>
      <c r="BV14" s="124">
        <v>357.697509765625</v>
      </c>
      <c r="BW14" s="124">
        <v>100</v>
      </c>
      <c r="BX14" s="305"/>
      <c r="BY14" s="305"/>
      <c r="BZ14" s="305"/>
      <c r="CA14" s="145" t="s">
        <v>227</v>
      </c>
      <c r="CB14" s="314">
        <v>17.478899999999999</v>
      </c>
      <c r="CC14" s="314">
        <v>19.050099438510443</v>
      </c>
      <c r="CD14" s="314">
        <v>18.595687069075613</v>
      </c>
      <c r="CE14" s="314">
        <v>14.2067</v>
      </c>
      <c r="CF14" s="305"/>
      <c r="CG14" s="314"/>
      <c r="CH14" s="314"/>
      <c r="CI14" s="250"/>
      <c r="CJ14" s="266">
        <v>43008</v>
      </c>
      <c r="CK14" s="270">
        <v>0.01</v>
      </c>
      <c r="CL14" s="270">
        <v>0.12</v>
      </c>
      <c r="CM14" s="270">
        <v>0.37166666666666665</v>
      </c>
      <c r="CN14" s="270">
        <v>5.1666666666666666E-2</v>
      </c>
      <c r="CO14" s="270">
        <v>0.3833333333333333</v>
      </c>
      <c r="CP14" s="270">
        <v>0.44999999999999996</v>
      </c>
      <c r="CQ14" s="122"/>
      <c r="CR14" s="122"/>
      <c r="CS14" s="122"/>
      <c r="CT14" s="122"/>
      <c r="CU14" s="122"/>
      <c r="CV14" s="122"/>
      <c r="CW14" s="143"/>
      <c r="CX14" s="250"/>
      <c r="CY14" s="266">
        <v>43008</v>
      </c>
      <c r="CZ14" s="270">
        <v>3.3333333333333335E-3</v>
      </c>
      <c r="DA14" s="270">
        <v>4.3333333333333335E-2</v>
      </c>
      <c r="DB14" s="270">
        <v>0.25499999999999995</v>
      </c>
      <c r="DC14" s="270">
        <v>4.3333333333333335E-2</v>
      </c>
      <c r="DD14" s="270">
        <v>8.1666666666666651E-2</v>
      </c>
      <c r="DE14" s="270">
        <v>0.31833333333333336</v>
      </c>
      <c r="DF14" s="270"/>
      <c r="DG14" s="270"/>
      <c r="DH14" s="270"/>
      <c r="DI14" s="270"/>
      <c r="DJ14" s="122"/>
      <c r="DK14" s="122"/>
    </row>
    <row r="15" spans="1:115">
      <c r="B15" s="266">
        <v>43039</v>
      </c>
      <c r="C15" s="124">
        <v>6.8232311251312794</v>
      </c>
      <c r="D15" s="124">
        <v>-7.9752438641660266</v>
      </c>
      <c r="E15" s="124">
        <v>2.1198968355384817</v>
      </c>
      <c r="F15" s="124">
        <v>11.448912637083675</v>
      </c>
      <c r="H15" s="315">
        <v>21024.755000000001</v>
      </c>
      <c r="I15" s="315">
        <v>8925.7129999999997</v>
      </c>
      <c r="J15" s="315">
        <v>37512.294000000002</v>
      </c>
      <c r="K15" s="315">
        <v>4131.4579999999996</v>
      </c>
      <c r="L15" s="141"/>
      <c r="M15" s="250"/>
      <c r="N15" s="266">
        <v>43039</v>
      </c>
      <c r="O15" s="124">
        <v>6.8232311251312794</v>
      </c>
      <c r="P15" s="124">
        <v>8.1010982127370124</v>
      </c>
      <c r="Q15" s="124">
        <v>4.9940627956214234</v>
      </c>
      <c r="R15" s="124">
        <v>13.753409964211283</v>
      </c>
      <c r="S15" s="314"/>
      <c r="T15" s="315">
        <v>21024.755000000001</v>
      </c>
      <c r="U15" s="315">
        <v>8338.7090000000007</v>
      </c>
      <c r="V15" s="315">
        <v>5826.9080000000004</v>
      </c>
      <c r="W15" s="315">
        <v>2278.011</v>
      </c>
      <c r="X15" s="142"/>
      <c r="Y15" s="250"/>
      <c r="Z15" s="266">
        <v>40117</v>
      </c>
      <c r="AA15" s="124">
        <v>2.5687759999999997</v>
      </c>
      <c r="AC15" s="124">
        <v>5.3595872706809597</v>
      </c>
      <c r="AF15" s="314"/>
      <c r="AG15" s="314"/>
      <c r="AI15" s="305"/>
      <c r="AJ15" s="250"/>
      <c r="AK15" s="266">
        <v>43039</v>
      </c>
      <c r="AL15" s="314">
        <v>6.2335982842764478E-3</v>
      </c>
      <c r="AM15" s="314">
        <v>2.9729664770976427</v>
      </c>
      <c r="AN15" s="314">
        <v>2.2381816942514919E-3</v>
      </c>
      <c r="AO15" s="314">
        <v>0.33429923464600364</v>
      </c>
      <c r="AP15" s="314">
        <v>14.089340479725152</v>
      </c>
      <c r="AQ15" s="314">
        <v>10.518870022104206</v>
      </c>
      <c r="AR15" s="314">
        <v>2.9574578838456991</v>
      </c>
      <c r="AS15" s="314">
        <v>8.0794370097105919</v>
      </c>
      <c r="AT15" s="314"/>
      <c r="AU15" s="314">
        <v>6.92684616850892</v>
      </c>
      <c r="AV15" s="314">
        <v>9.8461329708909613</v>
      </c>
      <c r="AW15" s="305"/>
      <c r="AX15" s="305"/>
      <c r="AY15" s="305"/>
      <c r="AZ15" s="250"/>
      <c r="BA15" s="266">
        <v>43039</v>
      </c>
      <c r="BB15" s="124">
        <v>9.8001350128053666</v>
      </c>
      <c r="BC15" s="124">
        <v>5.8265799576404653</v>
      </c>
      <c r="BD15" s="124">
        <v>5.9332031838416732</v>
      </c>
      <c r="BE15" s="305"/>
      <c r="BF15" s="315">
        <v>6105.9350000000004</v>
      </c>
      <c r="BG15" s="315">
        <v>26944.605</v>
      </c>
      <c r="BH15" s="315">
        <v>17278.751</v>
      </c>
      <c r="BI15" s="305"/>
      <c r="BJ15" s="305"/>
      <c r="BK15" s="115">
        <v>43070</v>
      </c>
      <c r="BL15" s="185">
        <v>9.58</v>
      </c>
      <c r="BM15" s="185">
        <v>-0.11444847448508252</v>
      </c>
      <c r="BN15" s="185">
        <v>1.83349317945808</v>
      </c>
      <c r="BO15" s="305"/>
      <c r="BP15" s="305"/>
      <c r="BQ15" s="305"/>
      <c r="BR15" s="250"/>
      <c r="BS15" s="267">
        <v>43009</v>
      </c>
      <c r="BT15" s="124">
        <v>9.0901346206665039</v>
      </c>
      <c r="BU15" s="124">
        <v>2.6269600391387939</v>
      </c>
      <c r="BV15" s="124">
        <v>346.03250122070313</v>
      </c>
      <c r="BW15" s="124">
        <v>100</v>
      </c>
      <c r="BX15" s="305"/>
      <c r="BY15" s="305"/>
      <c r="BZ15" s="305"/>
      <c r="CA15" s="145" t="s">
        <v>228</v>
      </c>
      <c r="CB15" s="314">
        <v>18.182300000000001</v>
      </c>
      <c r="CC15" s="314">
        <v>18.077400000000001</v>
      </c>
      <c r="CD15" s="314">
        <v>17.671800000000001</v>
      </c>
      <c r="CE15" s="314">
        <v>15.033899999999999</v>
      </c>
      <c r="CF15" s="305"/>
      <c r="CG15" s="314"/>
      <c r="CH15" s="314"/>
      <c r="CI15" s="250"/>
      <c r="CJ15" s="266">
        <v>43039</v>
      </c>
      <c r="CK15" s="270">
        <v>0.01</v>
      </c>
      <c r="CL15" s="270">
        <v>0.11666666666666668</v>
      </c>
      <c r="CM15" s="270">
        <v>0.39666666666666667</v>
      </c>
      <c r="CN15" s="270">
        <v>4.9999999999999996E-2</v>
      </c>
      <c r="CO15" s="270">
        <v>0.37499999999999994</v>
      </c>
      <c r="CP15" s="270">
        <v>0.45666666666666661</v>
      </c>
      <c r="CQ15" s="122"/>
      <c r="CR15" s="122"/>
      <c r="CS15" s="122"/>
      <c r="CT15" s="122"/>
      <c r="CU15" s="122"/>
      <c r="CV15" s="122"/>
      <c r="CW15" s="143"/>
      <c r="CX15" s="250"/>
      <c r="CY15" s="266">
        <v>43039</v>
      </c>
      <c r="CZ15" s="270">
        <v>1.6666666666666668E-3</v>
      </c>
      <c r="DA15" s="270">
        <v>4.3333333333333335E-2</v>
      </c>
      <c r="DB15" s="270">
        <v>0.25666666666666665</v>
      </c>
      <c r="DC15" s="270">
        <v>4.1666666666666664E-2</v>
      </c>
      <c r="DD15" s="270">
        <v>8.5000000000000006E-2</v>
      </c>
      <c r="DE15" s="270">
        <v>0.32</v>
      </c>
      <c r="DF15" s="270"/>
      <c r="DG15" s="270"/>
      <c r="DH15" s="270"/>
      <c r="DI15" s="270"/>
      <c r="DJ15" s="122"/>
      <c r="DK15" s="122"/>
    </row>
    <row r="16" spans="1:115">
      <c r="B16" s="266">
        <v>43069</v>
      </c>
      <c r="C16" s="124">
        <v>6.5801004293938092</v>
      </c>
      <c r="D16" s="124">
        <v>-2.8544276706255034</v>
      </c>
      <c r="E16" s="124">
        <v>3.0667756936117341</v>
      </c>
      <c r="F16" s="124">
        <v>2.0153462142923129</v>
      </c>
      <c r="H16" s="315">
        <v>21001.596000000001</v>
      </c>
      <c r="I16" s="315">
        <v>9123.5429999999997</v>
      </c>
      <c r="J16" s="315">
        <v>37778.03</v>
      </c>
      <c r="K16" s="315">
        <v>4336.7550000000001</v>
      </c>
      <c r="L16" s="141"/>
      <c r="M16" s="250"/>
      <c r="N16" s="266">
        <v>43069</v>
      </c>
      <c r="O16" s="124">
        <v>6.5801004293938092</v>
      </c>
      <c r="P16" s="124">
        <v>7.8072315408169946</v>
      </c>
      <c r="Q16" s="124">
        <v>4.7671832599455399</v>
      </c>
      <c r="R16" s="124">
        <v>13.919768986405035</v>
      </c>
      <c r="S16" s="314"/>
      <c r="T16" s="315">
        <v>21001.596000000001</v>
      </c>
      <c r="U16" s="315">
        <v>8312.3580000000002</v>
      </c>
      <c r="V16" s="315">
        <v>5840.9579999999996</v>
      </c>
      <c r="W16" s="315">
        <v>2297.5920000000001</v>
      </c>
      <c r="X16" s="142"/>
      <c r="Y16" s="250"/>
      <c r="Z16" s="266">
        <v>40147</v>
      </c>
      <c r="AA16" s="124">
        <v>2.7185980000000001</v>
      </c>
      <c r="AC16" s="124">
        <v>5.5994370297140703</v>
      </c>
      <c r="AF16" s="314"/>
      <c r="AG16" s="314"/>
      <c r="AI16" s="305"/>
      <c r="AJ16" s="250"/>
      <c r="AK16" s="266">
        <v>43069</v>
      </c>
      <c r="AL16" s="314">
        <v>6.3052694741152051E-3</v>
      </c>
      <c r="AM16" s="314">
        <v>2.7340793950021443</v>
      </c>
      <c r="AN16" s="314">
        <v>2.1735606543638337E-3</v>
      </c>
      <c r="AO16" s="314">
        <v>0.33048513179041922</v>
      </c>
      <c r="AP16" s="314">
        <v>13.542325922811798</v>
      </c>
      <c r="AQ16" s="314">
        <v>10.431238895009889</v>
      </c>
      <c r="AR16" s="314">
        <v>2.9498629830961889</v>
      </c>
      <c r="AS16" s="314">
        <v>7.7369590763715728</v>
      </c>
      <c r="AT16" s="314"/>
      <c r="AU16" s="314">
        <v>6.6688654893127222</v>
      </c>
      <c r="AV16" s="314">
        <v>9.5128555000819812</v>
      </c>
      <c r="AW16" s="305"/>
      <c r="AX16" s="305"/>
      <c r="AY16" s="305"/>
      <c r="AZ16" s="250"/>
      <c r="BA16" s="266">
        <v>43069</v>
      </c>
      <c r="BB16" s="124">
        <v>12.179040092420435</v>
      </c>
      <c r="BC16" s="124">
        <v>6.1094843804677446</v>
      </c>
      <c r="BD16" s="124">
        <v>5.908664384111284</v>
      </c>
      <c r="BE16" s="305"/>
      <c r="BF16" s="315">
        <v>6309.7669999999998</v>
      </c>
      <c r="BG16" s="315">
        <v>27272.109</v>
      </c>
      <c r="BH16" s="315">
        <v>17355.453000000001</v>
      </c>
      <c r="BI16" s="305"/>
      <c r="BJ16" s="305"/>
      <c r="BK16" s="115">
        <v>43435</v>
      </c>
      <c r="BL16" s="185">
        <v>11.07</v>
      </c>
      <c r="BM16" s="185">
        <v>-0.12272691544296931</v>
      </c>
      <c r="BN16" s="185">
        <v>1.8432549158502276</v>
      </c>
      <c r="BO16" s="305"/>
      <c r="BP16" s="305"/>
      <c r="BQ16" s="305"/>
      <c r="BR16" s="250"/>
      <c r="BS16" s="267">
        <v>43040</v>
      </c>
      <c r="BT16" s="124">
        <v>9.3066959381103516</v>
      </c>
      <c r="BU16" s="124">
        <v>2.7529919147491455</v>
      </c>
      <c r="BV16" s="124">
        <v>338.0574951171875</v>
      </c>
      <c r="BW16" s="124">
        <v>100</v>
      </c>
      <c r="BX16" s="305"/>
      <c r="BY16" s="305"/>
      <c r="BZ16" s="305"/>
      <c r="CA16" s="145" t="s">
        <v>229</v>
      </c>
      <c r="CB16" s="314">
        <v>18.092099999999999</v>
      </c>
      <c r="CC16" s="314">
        <v>17.948551242016261</v>
      </c>
      <c r="CD16" s="314">
        <v>17.6282</v>
      </c>
      <c r="CE16" s="314">
        <v>14.8581</v>
      </c>
      <c r="CF16" s="305"/>
      <c r="CG16" s="314"/>
      <c r="CH16" s="314"/>
      <c r="CI16" s="250"/>
      <c r="CJ16" s="266">
        <v>43069</v>
      </c>
      <c r="CK16" s="270">
        <v>0.01</v>
      </c>
      <c r="CL16" s="270">
        <v>0.12166666666666669</v>
      </c>
      <c r="CM16" s="270">
        <v>0.41833333333333339</v>
      </c>
      <c r="CN16" s="270">
        <v>4.8333333333333332E-2</v>
      </c>
      <c r="CO16" s="270">
        <v>0.36666666666666664</v>
      </c>
      <c r="CP16" s="270">
        <v>0.45333333333333331</v>
      </c>
      <c r="CQ16" s="122"/>
      <c r="CR16" s="122"/>
      <c r="CS16" s="122"/>
      <c r="CT16" s="122"/>
      <c r="CU16" s="122"/>
      <c r="CV16" s="122"/>
      <c r="CW16" s="143"/>
      <c r="CX16" s="250"/>
      <c r="CY16" s="266">
        <v>43069</v>
      </c>
      <c r="CZ16" s="270">
        <v>0</v>
      </c>
      <c r="DA16" s="270">
        <v>4.3333333333333335E-2</v>
      </c>
      <c r="DB16" s="270">
        <v>0.26</v>
      </c>
      <c r="DC16" s="270">
        <v>0.04</v>
      </c>
      <c r="DD16" s="270">
        <v>8.3333333333333329E-2</v>
      </c>
      <c r="DE16" s="270">
        <v>0.31166666666666665</v>
      </c>
      <c r="DF16" s="270"/>
      <c r="DG16" s="270"/>
      <c r="DH16" s="270"/>
      <c r="DI16" s="270"/>
      <c r="DJ16" s="122"/>
      <c r="DK16" s="122"/>
    </row>
    <row r="17" spans="1:115">
      <c r="B17" s="266">
        <v>43100</v>
      </c>
      <c r="C17" s="124">
        <v>4.8189798011591067</v>
      </c>
      <c r="D17" s="124">
        <v>-3.0154983246249323</v>
      </c>
      <c r="E17" s="124">
        <v>2.4202171297106112</v>
      </c>
      <c r="F17" s="124">
        <v>3.8239317443249377</v>
      </c>
      <c r="H17" s="315">
        <v>21523.218000000001</v>
      </c>
      <c r="I17" s="315">
        <v>8775.8559999999998</v>
      </c>
      <c r="J17" s="315">
        <v>37946.332999999999</v>
      </c>
      <c r="K17" s="315">
        <v>4186.5630000000001</v>
      </c>
      <c r="L17" s="141"/>
      <c r="M17" s="250"/>
      <c r="N17" s="266">
        <v>43100</v>
      </c>
      <c r="O17" s="124">
        <v>4.8189798011591067</v>
      </c>
      <c r="P17" s="124">
        <v>2.2147834519881782</v>
      </c>
      <c r="Q17" s="124">
        <v>4.7855900134524676</v>
      </c>
      <c r="R17" s="124">
        <v>12.928083448924642</v>
      </c>
      <c r="S17" s="314"/>
      <c r="T17" s="315">
        <v>21523.218000000001</v>
      </c>
      <c r="U17" s="315">
        <v>8287.5450000000001</v>
      </c>
      <c r="V17" s="315">
        <v>5863.81</v>
      </c>
      <c r="W17" s="315">
        <v>2307.2539999999999</v>
      </c>
      <c r="X17" s="142"/>
      <c r="Y17" s="250"/>
      <c r="Z17" s="266">
        <v>40178</v>
      </c>
      <c r="AA17" s="124">
        <v>2.6507209999999999</v>
      </c>
      <c r="AC17" s="124">
        <v>5.4012249841845703</v>
      </c>
      <c r="AF17" s="314"/>
      <c r="AG17" s="314"/>
      <c r="AI17" s="305"/>
      <c r="AJ17" s="250"/>
      <c r="AK17" s="266">
        <v>43100</v>
      </c>
      <c r="AL17" s="314">
        <v>5.619645784654805E-3</v>
      </c>
      <c r="AM17" s="314">
        <v>2.5232699340932219</v>
      </c>
      <c r="AN17" s="314">
        <v>1.9431676914210198E-3</v>
      </c>
      <c r="AO17" s="314">
        <v>0.26939674827508864</v>
      </c>
      <c r="AP17" s="314">
        <v>12.914689842978937</v>
      </c>
      <c r="AQ17" s="314">
        <v>9.8405666587483474</v>
      </c>
      <c r="AR17" s="314">
        <v>2.8465229235026972</v>
      </c>
      <c r="AS17" s="314">
        <v>5.3335847724532535</v>
      </c>
      <c r="AT17" s="314"/>
      <c r="AU17" s="314">
        <v>5.9899926663425358</v>
      </c>
      <c r="AV17" s="314">
        <v>8.4449821730221668</v>
      </c>
      <c r="AW17" s="305"/>
      <c r="AX17" s="305"/>
      <c r="AY17" s="305"/>
      <c r="AZ17" s="250"/>
      <c r="BA17" s="266">
        <v>43100</v>
      </c>
      <c r="BB17" s="124">
        <v>10.647844444784171</v>
      </c>
      <c r="BC17" s="124">
        <v>5.338012328203523</v>
      </c>
      <c r="BD17" s="124">
        <v>5.6486252962693495</v>
      </c>
      <c r="BE17" s="305"/>
      <c r="BF17" s="315">
        <v>6369.0050000000001</v>
      </c>
      <c r="BG17" s="315">
        <v>27528.243999999999</v>
      </c>
      <c r="BH17" s="315">
        <v>17535.187999999998</v>
      </c>
      <c r="BI17" s="305"/>
      <c r="BJ17" s="305"/>
      <c r="BK17" s="115">
        <v>43800</v>
      </c>
      <c r="BL17" s="185">
        <v>12.16</v>
      </c>
      <c r="BM17" s="185">
        <v>-0.11413760860207967</v>
      </c>
      <c r="BN17" s="185">
        <v>1.7925297572255441</v>
      </c>
      <c r="BO17" s="305"/>
      <c r="BP17" s="305"/>
      <c r="BQ17" s="305"/>
      <c r="BR17" s="250"/>
      <c r="BS17" s="267">
        <v>43070</v>
      </c>
      <c r="BT17" s="124">
        <v>9.0698633193969727</v>
      </c>
      <c r="BU17" s="124">
        <v>2.919450044631958</v>
      </c>
      <c r="BV17" s="124">
        <v>310.67025756835938</v>
      </c>
      <c r="BW17" s="124">
        <v>100</v>
      </c>
      <c r="BX17" s="305"/>
      <c r="BY17" s="305"/>
      <c r="BZ17" s="305"/>
      <c r="CA17" s="145" t="s">
        <v>230</v>
      </c>
      <c r="CB17" s="314">
        <v>18.397500000000001</v>
      </c>
      <c r="CC17" s="314">
        <v>18.540600000000001</v>
      </c>
      <c r="CD17" s="314">
        <v>17.780899999999999</v>
      </c>
      <c r="CE17" s="314">
        <v>15.1409</v>
      </c>
      <c r="CF17" s="305"/>
      <c r="CG17" s="314"/>
      <c r="CH17" s="314"/>
      <c r="CI17" s="250"/>
      <c r="CJ17" s="266">
        <v>43100</v>
      </c>
      <c r="CK17" s="270">
        <v>0.01</v>
      </c>
      <c r="CL17" s="270">
        <v>0.12666666666666668</v>
      </c>
      <c r="CM17" s="270">
        <v>0.45166666666666666</v>
      </c>
      <c r="CN17" s="270">
        <v>4.8333333333333339E-2</v>
      </c>
      <c r="CO17" s="270">
        <v>0.35833333333333334</v>
      </c>
      <c r="CP17" s="270">
        <v>0.45666666666666672</v>
      </c>
      <c r="CQ17" s="122"/>
      <c r="CR17" s="122"/>
      <c r="CS17" s="122"/>
      <c r="CT17" s="122"/>
      <c r="CU17" s="122"/>
      <c r="CV17" s="122"/>
      <c r="CW17" s="143"/>
      <c r="CX17" s="250"/>
      <c r="CY17" s="266">
        <v>43100</v>
      </c>
      <c r="CZ17" s="270">
        <v>0</v>
      </c>
      <c r="DA17" s="270">
        <v>4.4999999999999991E-2</v>
      </c>
      <c r="DB17" s="270">
        <v>0.24333333333333332</v>
      </c>
      <c r="DC17" s="270">
        <v>0.04</v>
      </c>
      <c r="DD17" s="270">
        <v>8.5000000000000006E-2</v>
      </c>
      <c r="DE17" s="270">
        <v>0.3</v>
      </c>
      <c r="DF17" s="270"/>
      <c r="DG17" s="270"/>
      <c r="DH17" s="270"/>
      <c r="DI17" s="270"/>
      <c r="DJ17" s="122"/>
      <c r="DK17" s="122"/>
    </row>
    <row r="18" spans="1:115">
      <c r="B18" s="266">
        <v>43131</v>
      </c>
      <c r="C18" s="124">
        <v>5.6864405543044283</v>
      </c>
      <c r="D18" s="124">
        <v>-4.4856680092684513</v>
      </c>
      <c r="E18" s="124">
        <v>2.9956840786167893</v>
      </c>
      <c r="F18" s="124">
        <v>6.2384884045501243</v>
      </c>
      <c r="H18" s="315">
        <v>21728.181</v>
      </c>
      <c r="I18" s="315">
        <v>8710.0570000000007</v>
      </c>
      <c r="J18" s="315">
        <v>38033.447999999997</v>
      </c>
      <c r="K18" s="315">
        <v>4152.3940000000002</v>
      </c>
      <c r="L18" s="141"/>
      <c r="M18" s="250"/>
      <c r="N18" s="266">
        <v>43131</v>
      </c>
      <c r="O18" s="124">
        <v>5.6864405543044283</v>
      </c>
      <c r="P18" s="124">
        <v>3.8685068404482381</v>
      </c>
      <c r="Q18" s="124">
        <v>4.5394601130988255</v>
      </c>
      <c r="R18" s="124">
        <v>12.322239609453733</v>
      </c>
      <c r="S18" s="314"/>
      <c r="T18" s="315">
        <v>21728.181</v>
      </c>
      <c r="U18" s="315">
        <v>8471.1820000000007</v>
      </c>
      <c r="V18" s="315">
        <v>5878.6719999999996</v>
      </c>
      <c r="W18" s="315">
        <v>2309.1060000000002</v>
      </c>
      <c r="X18" s="142"/>
      <c r="Y18" s="250"/>
      <c r="Z18" s="266">
        <v>40209</v>
      </c>
      <c r="AA18" s="124">
        <v>2.6458020000000002</v>
      </c>
      <c r="AC18" s="124">
        <v>5.41192200627939</v>
      </c>
      <c r="AF18" s="314"/>
      <c r="AG18" s="314"/>
      <c r="AI18" s="305"/>
      <c r="AJ18" s="250"/>
      <c r="AK18" s="266">
        <v>43131</v>
      </c>
      <c r="AL18" s="314">
        <v>5.4799060308405607E-3</v>
      </c>
      <c r="AM18" s="314">
        <v>2.4859008061686843</v>
      </c>
      <c r="AN18" s="314">
        <v>2.2385576458391985E-3</v>
      </c>
      <c r="AO18" s="314">
        <v>0.26231179930803689</v>
      </c>
      <c r="AP18" s="314">
        <v>12.103042859302199</v>
      </c>
      <c r="AQ18" s="314">
        <v>9.1372899015274154</v>
      </c>
      <c r="AR18" s="314">
        <v>2.8212106515513988</v>
      </c>
      <c r="AS18" s="314">
        <v>4.9131552570152088</v>
      </c>
      <c r="AT18" s="314"/>
      <c r="AU18" s="314">
        <v>5.6534063503559064</v>
      </c>
      <c r="AV18" s="314">
        <v>7.8722654566608323</v>
      </c>
      <c r="AW18" s="305"/>
      <c r="AX18" s="305"/>
      <c r="AY18" s="305"/>
      <c r="AZ18" s="250"/>
      <c r="BA18" s="266">
        <v>43131</v>
      </c>
      <c r="BB18" s="124">
        <v>12.594176809425228</v>
      </c>
      <c r="BC18" s="124">
        <v>5.2933285245125861</v>
      </c>
      <c r="BD18" s="124">
        <v>5.2901006090450231</v>
      </c>
      <c r="BE18" s="305"/>
      <c r="BF18" s="315">
        <v>6309.1279999999997</v>
      </c>
      <c r="BG18" s="315">
        <v>27588.799999999999</v>
      </c>
      <c r="BH18" s="315">
        <v>17664.437000000002</v>
      </c>
      <c r="BI18" s="305"/>
      <c r="BJ18" s="305"/>
      <c r="BK18" s="115">
        <v>44075</v>
      </c>
      <c r="BL18" s="185">
        <v>9.57</v>
      </c>
      <c r="BM18" s="185">
        <v>0.39434197440405994</v>
      </c>
      <c r="BN18" s="185">
        <v>1.5705620639146749</v>
      </c>
      <c r="BO18" s="305"/>
      <c r="BP18" s="305"/>
      <c r="BQ18" s="305"/>
      <c r="BR18" s="250"/>
      <c r="BS18" s="267">
        <v>43101</v>
      </c>
      <c r="BT18" s="124">
        <v>8.7201623916625977</v>
      </c>
      <c r="BU18" s="124">
        <v>2.7531130313873291</v>
      </c>
      <c r="BV18" s="124">
        <v>316.73825073242188</v>
      </c>
      <c r="BW18" s="124">
        <v>100</v>
      </c>
      <c r="BX18" s="305"/>
      <c r="BY18" s="305"/>
      <c r="BZ18" s="305"/>
      <c r="CA18" s="145" t="s">
        <v>231</v>
      </c>
      <c r="CB18" s="314">
        <v>19.346900000000002</v>
      </c>
      <c r="CC18" s="314">
        <v>18.285652662147601</v>
      </c>
      <c r="CD18" s="314">
        <v>16.658693116094501</v>
      </c>
      <c r="CE18" s="314">
        <v>15.9323</v>
      </c>
      <c r="CF18" s="305"/>
      <c r="CG18" s="314"/>
      <c r="CH18" s="314"/>
      <c r="CI18" s="250"/>
      <c r="CJ18" s="266">
        <v>43131</v>
      </c>
      <c r="CK18" s="270">
        <v>0.01</v>
      </c>
      <c r="CL18" s="270">
        <v>0.13166666666666668</v>
      </c>
      <c r="CM18" s="270">
        <v>0.47166666666666668</v>
      </c>
      <c r="CN18" s="270">
        <v>4.6666666666666669E-2</v>
      </c>
      <c r="CO18" s="270">
        <v>0.35333333333333333</v>
      </c>
      <c r="CP18" s="270">
        <v>0.45666666666666672</v>
      </c>
      <c r="CQ18" s="122"/>
      <c r="CR18" s="122"/>
      <c r="CS18" s="122"/>
      <c r="CT18" s="122"/>
      <c r="CU18" s="122"/>
      <c r="CV18" s="122"/>
      <c r="CW18" s="143"/>
      <c r="CX18" s="250"/>
      <c r="CY18" s="266">
        <v>43131</v>
      </c>
      <c r="CZ18" s="270">
        <v>0</v>
      </c>
      <c r="DA18" s="270">
        <v>4.8333333333333332E-2</v>
      </c>
      <c r="DB18" s="270">
        <v>0.22833333333333336</v>
      </c>
      <c r="DC18" s="270">
        <v>0.04</v>
      </c>
      <c r="DD18" s="270">
        <v>7.6666666666666675E-2</v>
      </c>
      <c r="DE18" s="270">
        <v>0.30333333333333334</v>
      </c>
      <c r="DF18" s="270"/>
      <c r="DG18" s="270"/>
      <c r="DH18" s="270"/>
      <c r="DI18" s="270"/>
      <c r="DJ18" s="122"/>
      <c r="DK18" s="122"/>
    </row>
    <row r="19" spans="1:115">
      <c r="B19" s="266">
        <v>43159</v>
      </c>
      <c r="C19" s="124">
        <v>5.9627783359537112</v>
      </c>
      <c r="D19" s="124">
        <v>-6.2159334549097949</v>
      </c>
      <c r="E19" s="124">
        <v>2.9947779737253377</v>
      </c>
      <c r="F19" s="124">
        <v>10.369247003013204</v>
      </c>
      <c r="H19" s="315">
        <v>21711.093000000001</v>
      </c>
      <c r="I19" s="315">
        <v>8688.0190000000002</v>
      </c>
      <c r="J19" s="315">
        <v>38098.409</v>
      </c>
      <c r="K19" s="315">
        <v>4165.0119999999997</v>
      </c>
      <c r="L19" s="141"/>
      <c r="M19" s="250"/>
      <c r="N19" s="266">
        <v>43159</v>
      </c>
      <c r="O19" s="124">
        <v>5.9627783359537112</v>
      </c>
      <c r="P19" s="124">
        <v>3.0889320317555757</v>
      </c>
      <c r="Q19" s="124">
        <v>4.4337690235309646</v>
      </c>
      <c r="R19" s="124">
        <v>11.803290687332723</v>
      </c>
      <c r="S19" s="314"/>
      <c r="T19" s="315">
        <v>21711.093000000001</v>
      </c>
      <c r="U19" s="315">
        <v>8482.6470000000008</v>
      </c>
      <c r="V19" s="315">
        <v>5893.2780000000002</v>
      </c>
      <c r="W19" s="315">
        <v>2321.8290000000002</v>
      </c>
      <c r="X19" s="142"/>
      <c r="Y19" s="250"/>
      <c r="Z19" s="266">
        <v>40237</v>
      </c>
      <c r="AA19" s="124">
        <v>2.76803</v>
      </c>
      <c r="AC19" s="124">
        <v>5.6685644757961402</v>
      </c>
      <c r="AF19" s="314"/>
      <c r="AG19" s="314"/>
      <c r="AI19" s="305"/>
      <c r="AJ19" s="250"/>
      <c r="AK19" s="266">
        <v>43159</v>
      </c>
      <c r="AL19" s="314">
        <v>5.5214544895260112E-3</v>
      </c>
      <c r="AM19" s="314">
        <v>2.4390179232513711</v>
      </c>
      <c r="AN19" s="314" t="s">
        <v>339</v>
      </c>
      <c r="AO19" s="314">
        <v>0.2644764643210557</v>
      </c>
      <c r="AP19" s="314">
        <v>12.030891067497555</v>
      </c>
      <c r="AQ19" s="314">
        <v>9.1409512811727414</v>
      </c>
      <c r="AR19" s="314">
        <v>2.7670838610123902</v>
      </c>
      <c r="AS19" s="314">
        <v>4.876063235284672</v>
      </c>
      <c r="AT19" s="314"/>
      <c r="AU19" s="314">
        <v>5.6032894482583462</v>
      </c>
      <c r="AV19" s="314">
        <v>7.8524486805605127</v>
      </c>
      <c r="AW19" s="305"/>
      <c r="AX19" s="305"/>
      <c r="AY19" s="305"/>
      <c r="AZ19" s="250"/>
      <c r="BA19" s="266">
        <v>43159</v>
      </c>
      <c r="BB19" s="124">
        <v>10.853149682509233</v>
      </c>
      <c r="BC19" s="124">
        <v>5.3347836188513131</v>
      </c>
      <c r="BD19" s="124">
        <v>5.6545768030536347</v>
      </c>
      <c r="BE19" s="305"/>
      <c r="BF19" s="315">
        <v>6224.8909999999996</v>
      </c>
      <c r="BG19" s="315">
        <v>27642.152999999998</v>
      </c>
      <c r="BH19" s="315">
        <v>17840.648000000001</v>
      </c>
      <c r="BI19" s="305"/>
      <c r="BJ19" s="305"/>
      <c r="BK19" s="115">
        <v>44378</v>
      </c>
      <c r="BL19" s="185">
        <v>11.33</v>
      </c>
      <c r="BM19" s="185">
        <v>-0.15770088270881458</v>
      </c>
      <c r="BN19" s="185">
        <v>1.4113333137339974</v>
      </c>
      <c r="BO19" s="305"/>
      <c r="BP19" s="305"/>
      <c r="BQ19" s="305"/>
      <c r="BR19" s="250"/>
      <c r="BS19" s="267">
        <v>43132</v>
      </c>
      <c r="BT19" s="124">
        <v>8.7735137939453125</v>
      </c>
      <c r="BU19" s="124">
        <v>2.7552909851074219</v>
      </c>
      <c r="BV19" s="124">
        <v>318.42422485351563</v>
      </c>
      <c r="BW19" s="124">
        <v>100</v>
      </c>
      <c r="BX19" s="305"/>
      <c r="BY19" s="305"/>
      <c r="BZ19" s="305"/>
      <c r="CA19" s="145">
        <v>21</v>
      </c>
      <c r="CB19" s="314">
        <v>19.304099999999998</v>
      </c>
      <c r="CC19" s="314">
        <v>18.37</v>
      </c>
      <c r="CD19" s="314">
        <v>16.920000000000002</v>
      </c>
      <c r="CE19" s="314">
        <v>15.863</v>
      </c>
      <c r="CF19" s="305"/>
      <c r="CG19" s="314"/>
      <c r="CH19" s="314"/>
      <c r="CI19" s="250"/>
      <c r="CJ19" s="266">
        <v>43159</v>
      </c>
      <c r="CK19" s="270">
        <v>0.01</v>
      </c>
      <c r="CL19" s="270">
        <v>0.13833333333333334</v>
      </c>
      <c r="CM19" s="270">
        <v>0.49000000000000005</v>
      </c>
      <c r="CN19" s="270">
        <v>4.5000000000000005E-2</v>
      </c>
      <c r="CO19" s="270">
        <v>0.35333333333333333</v>
      </c>
      <c r="CP19" s="270">
        <v>0.45</v>
      </c>
      <c r="CQ19" s="122"/>
      <c r="CR19" s="122"/>
      <c r="CS19" s="122"/>
      <c r="CT19" s="122"/>
      <c r="CU19" s="122"/>
      <c r="CV19" s="122"/>
      <c r="CW19" s="143"/>
      <c r="CX19" s="250"/>
      <c r="CY19" s="266">
        <v>43159</v>
      </c>
      <c r="CZ19" s="270">
        <v>0</v>
      </c>
      <c r="DA19" s="270">
        <v>4.5000000000000005E-2</v>
      </c>
      <c r="DB19" s="270">
        <v>0.21999999999999997</v>
      </c>
      <c r="DC19" s="270">
        <v>0.04</v>
      </c>
      <c r="DD19" s="270">
        <v>7.3333333333333334E-2</v>
      </c>
      <c r="DE19" s="270">
        <v>0.30166666666666669</v>
      </c>
      <c r="DF19" s="270"/>
      <c r="DG19" s="270"/>
      <c r="DH19" s="270"/>
      <c r="DI19" s="270"/>
      <c r="DJ19" s="122"/>
      <c r="DK19" s="122"/>
    </row>
    <row r="20" spans="1:115">
      <c r="B20" s="266">
        <v>43190</v>
      </c>
      <c r="C20" s="124">
        <v>5.1018805369012821</v>
      </c>
      <c r="D20" s="124">
        <v>-3.6717159206251959</v>
      </c>
      <c r="E20" s="124">
        <v>1.2870372440984434</v>
      </c>
      <c r="F20" s="124">
        <v>-7.2738319992623364</v>
      </c>
      <c r="H20" s="315">
        <v>21652.853999999999</v>
      </c>
      <c r="I20" s="315">
        <v>8574.4840000000004</v>
      </c>
      <c r="J20" s="315">
        <v>38091.402000000002</v>
      </c>
      <c r="K20" s="315">
        <v>4213.58</v>
      </c>
      <c r="L20" s="141"/>
      <c r="M20" s="250"/>
      <c r="N20" s="266">
        <v>43190</v>
      </c>
      <c r="O20" s="124">
        <v>5.1018805369012821</v>
      </c>
      <c r="P20" s="124">
        <v>3.3746393860837998</v>
      </c>
      <c r="Q20" s="124">
        <v>4.0803932119679143</v>
      </c>
      <c r="R20" s="124">
        <v>11.150474669715372</v>
      </c>
      <c r="S20" s="314"/>
      <c r="T20" s="315">
        <v>21652.853999999999</v>
      </c>
      <c r="U20" s="315">
        <v>8423.59</v>
      </c>
      <c r="V20" s="315">
        <v>5909.0029999999997</v>
      </c>
      <c r="W20" s="315">
        <v>2352.761</v>
      </c>
      <c r="X20" s="142"/>
      <c r="Y20" s="250"/>
      <c r="Z20" s="266">
        <v>40268</v>
      </c>
      <c r="AA20" s="124">
        <v>2.6484960000000002</v>
      </c>
      <c r="AC20" s="124">
        <v>5.4257297726187899</v>
      </c>
      <c r="AF20" s="314"/>
      <c r="AG20" s="314"/>
      <c r="AI20" s="305"/>
      <c r="AJ20" s="250"/>
      <c r="AK20" s="266">
        <v>43190</v>
      </c>
      <c r="AL20" s="314">
        <v>5.4067321464733725E-3</v>
      </c>
      <c r="AM20" s="314">
        <v>1.9948516082143282</v>
      </c>
      <c r="AN20" s="314" t="s">
        <v>339</v>
      </c>
      <c r="AO20" s="314">
        <v>0.2729944293868049</v>
      </c>
      <c r="AP20" s="314">
        <v>11.768299402225121</v>
      </c>
      <c r="AQ20" s="314">
        <v>8.8440036518263341</v>
      </c>
      <c r="AR20" s="314">
        <v>2.7428083030132262</v>
      </c>
      <c r="AS20" s="314">
        <v>4.3961384603180944</v>
      </c>
      <c r="AT20" s="314"/>
      <c r="AU20" s="314">
        <v>5.4128189115972249</v>
      </c>
      <c r="AV20" s="314">
        <v>7.5442354894639418</v>
      </c>
      <c r="AW20" s="305"/>
      <c r="AX20" s="305"/>
      <c r="AY20" s="305"/>
      <c r="AZ20" s="250"/>
      <c r="BA20" s="266">
        <v>43190</v>
      </c>
      <c r="BB20" s="124">
        <v>6.8170811039095947</v>
      </c>
      <c r="BC20" s="124">
        <v>4.1643108416774099</v>
      </c>
      <c r="BD20" s="124">
        <v>5.7973221137537001</v>
      </c>
      <c r="BE20" s="305"/>
      <c r="BF20" s="315">
        <v>6272.5339999999997</v>
      </c>
      <c r="BG20" s="315">
        <v>27592.401999999998</v>
      </c>
      <c r="BH20" s="315">
        <v>17829.937000000002</v>
      </c>
      <c r="BI20" s="305"/>
      <c r="BJ20" s="305"/>
      <c r="BK20" s="116">
        <v>44896</v>
      </c>
      <c r="BL20" s="185">
        <v>10.82</v>
      </c>
      <c r="BM20" s="185">
        <v>2.8854536584846921E-2</v>
      </c>
      <c r="BN20" s="185">
        <v>1.6083450338351564</v>
      </c>
      <c r="BO20" s="305"/>
      <c r="BP20" s="305"/>
      <c r="BQ20" s="305"/>
      <c r="BR20" s="250"/>
      <c r="BS20" s="267">
        <v>43160</v>
      </c>
      <c r="BT20" s="124">
        <v>8.8088064193725586</v>
      </c>
      <c r="BU20" s="124">
        <v>2.5724079608917236</v>
      </c>
      <c r="BV20" s="124">
        <v>342.43423461914063</v>
      </c>
      <c r="BW20" s="124">
        <v>100</v>
      </c>
      <c r="BX20" s="305"/>
      <c r="BY20" s="305"/>
      <c r="BZ20" s="305"/>
      <c r="CA20" s="145">
        <v>22</v>
      </c>
      <c r="CB20" s="314">
        <v>19.0701</v>
      </c>
      <c r="CC20" s="314">
        <v>18.5436509226369</v>
      </c>
      <c r="CD20" s="314">
        <v>15.910107450663505</v>
      </c>
      <c r="CE20" s="314">
        <v>15.664899999999999</v>
      </c>
      <c r="CF20" s="305"/>
      <c r="CG20" s="314"/>
      <c r="CH20" s="314"/>
      <c r="CI20" s="250"/>
      <c r="CJ20" s="266">
        <v>43190</v>
      </c>
      <c r="CK20" s="270">
        <v>0.01</v>
      </c>
      <c r="CL20" s="270">
        <v>0.14166666666666669</v>
      </c>
      <c r="CM20" s="270">
        <v>0.51</v>
      </c>
      <c r="CN20" s="270">
        <v>4.3333333333333335E-2</v>
      </c>
      <c r="CO20" s="270">
        <v>0.35333333333333328</v>
      </c>
      <c r="CP20" s="270">
        <v>0.4466666666666666</v>
      </c>
      <c r="CQ20" s="122"/>
      <c r="CR20" s="122"/>
      <c r="CS20" s="122"/>
      <c r="CT20" s="122"/>
      <c r="CU20" s="122"/>
      <c r="CV20" s="122"/>
      <c r="CW20" s="143"/>
      <c r="CX20" s="250"/>
      <c r="CY20" s="266">
        <v>43190</v>
      </c>
      <c r="CZ20" s="270">
        <v>0</v>
      </c>
      <c r="DA20" s="270">
        <v>4.3333333333333335E-2</v>
      </c>
      <c r="DB20" s="270">
        <v>0.18500000000000003</v>
      </c>
      <c r="DC20" s="270">
        <v>0.04</v>
      </c>
      <c r="DD20" s="270">
        <v>7.6666666666666675E-2</v>
      </c>
      <c r="DE20" s="270">
        <v>0.29000000000000004</v>
      </c>
      <c r="DF20" s="270"/>
      <c r="DG20" s="270"/>
      <c r="DH20" s="270"/>
      <c r="DI20" s="270"/>
      <c r="DJ20" s="122"/>
      <c r="DK20" s="122"/>
    </row>
    <row r="21" spans="1:115">
      <c r="B21" s="266">
        <v>43220</v>
      </c>
      <c r="C21" s="124">
        <v>4.7087133742311105</v>
      </c>
      <c r="D21" s="124">
        <v>-2.8125259429864324</v>
      </c>
      <c r="E21" s="124">
        <v>1.9837668956431465</v>
      </c>
      <c r="F21" s="124">
        <v>0.30243548110020502</v>
      </c>
      <c r="H21" s="315">
        <v>21647.804</v>
      </c>
      <c r="I21" s="315">
        <v>8569.4200000000019</v>
      </c>
      <c r="J21" s="315">
        <v>38070.428</v>
      </c>
      <c r="K21" s="315">
        <v>4244.7759999999998</v>
      </c>
      <c r="L21" s="141"/>
      <c r="M21" s="250"/>
      <c r="N21" s="266">
        <v>43220</v>
      </c>
      <c r="O21" s="124">
        <v>4.7087133742311105</v>
      </c>
      <c r="P21" s="124">
        <v>2.5259265128145136</v>
      </c>
      <c r="Q21" s="124">
        <v>4.0179674549307709</v>
      </c>
      <c r="R21" s="124">
        <v>11.142002548854602</v>
      </c>
      <c r="S21" s="314"/>
      <c r="T21" s="315">
        <v>21647.804</v>
      </c>
      <c r="U21" s="315">
        <v>8424.134</v>
      </c>
      <c r="V21" s="315">
        <v>5922.8590000000004</v>
      </c>
      <c r="W21" s="315">
        <v>2382.56</v>
      </c>
      <c r="X21" s="142"/>
      <c r="Y21" s="250"/>
      <c r="Z21" s="266">
        <v>40298</v>
      </c>
      <c r="AA21" s="124">
        <v>3.0770830000000005</v>
      </c>
      <c r="AC21" s="124">
        <v>6.2472045602791502</v>
      </c>
      <c r="AF21" s="314"/>
      <c r="AG21" s="314"/>
      <c r="AI21" s="305"/>
      <c r="AJ21" s="250"/>
      <c r="AK21" s="266">
        <v>43220</v>
      </c>
      <c r="AL21" s="314">
        <v>5.6364069791972346E-3</v>
      </c>
      <c r="AM21" s="314">
        <v>1.6975940882608607</v>
      </c>
      <c r="AN21" s="314" t="s">
        <v>339</v>
      </c>
      <c r="AO21" s="314">
        <v>0.27633352366424796</v>
      </c>
      <c r="AP21" s="314">
        <v>11.462973897145739</v>
      </c>
      <c r="AQ21" s="314">
        <v>8.7195184382175306</v>
      </c>
      <c r="AR21" s="314">
        <v>2.702982560717607</v>
      </c>
      <c r="AS21" s="314">
        <v>4.6899536234629888</v>
      </c>
      <c r="AT21" s="314"/>
      <c r="AU21" s="314">
        <v>5.3501447032112672</v>
      </c>
      <c r="AV21" s="314">
        <v>7.4328191105113568</v>
      </c>
      <c r="AW21" s="305"/>
      <c r="AX21" s="305"/>
      <c r="AY21" s="305"/>
      <c r="AZ21" s="250"/>
      <c r="BA21" s="266">
        <v>43220</v>
      </c>
      <c r="BB21" s="124">
        <v>10.374327650460957</v>
      </c>
      <c r="BC21" s="124">
        <v>4.4739975912648777</v>
      </c>
      <c r="BD21" s="124">
        <v>5.9599246770897896</v>
      </c>
      <c r="BE21" s="305"/>
      <c r="BF21" s="315">
        <v>6325.5770000000002</v>
      </c>
      <c r="BG21" s="315">
        <v>27662.413</v>
      </c>
      <c r="BH21" s="315">
        <v>17890.385999999999</v>
      </c>
      <c r="BI21" s="305"/>
      <c r="BJ21" s="305"/>
      <c r="BK21" s="115">
        <v>45261</v>
      </c>
      <c r="BL21" s="185">
        <v>20.64</v>
      </c>
      <c r="BM21" s="185">
        <v>1.9933322741480637E-2</v>
      </c>
      <c r="BN21" s="185">
        <v>2.9511242497055359</v>
      </c>
      <c r="BO21" s="305"/>
      <c r="BP21" s="305"/>
      <c r="BQ21" s="305"/>
      <c r="BR21" s="250"/>
      <c r="BS21" s="267">
        <v>43191</v>
      </c>
      <c r="BT21" s="124">
        <v>8.8918905258178711</v>
      </c>
      <c r="BU21" s="124">
        <v>2.8067870140075684</v>
      </c>
      <c r="BV21" s="124">
        <v>316.79962158203125</v>
      </c>
      <c r="BW21" s="124">
        <v>100</v>
      </c>
      <c r="BX21" s="305"/>
      <c r="BY21" s="305"/>
      <c r="BZ21" s="305"/>
      <c r="CA21" s="145" t="s">
        <v>306</v>
      </c>
      <c r="CB21" s="314">
        <v>19.594295088306001</v>
      </c>
      <c r="CC21" s="314">
        <v>20.404063690707744</v>
      </c>
      <c r="CD21" s="314">
        <v>17.764128424676155</v>
      </c>
      <c r="CE21" s="314">
        <v>16.248064359498901</v>
      </c>
      <c r="CG21" s="314"/>
      <c r="CH21" s="314"/>
      <c r="CI21" s="250"/>
      <c r="CJ21" s="266">
        <v>43220</v>
      </c>
      <c r="CK21" s="270">
        <v>0.01</v>
      </c>
      <c r="CL21" s="270">
        <v>0.1466666666666667</v>
      </c>
      <c r="CM21" s="270">
        <v>0.50666666666666671</v>
      </c>
      <c r="CN21" s="270">
        <v>4.1666666666666664E-2</v>
      </c>
      <c r="CO21" s="270">
        <v>0.35499999999999998</v>
      </c>
      <c r="CP21" s="270">
        <v>0.43166666666666664</v>
      </c>
      <c r="CQ21" s="122"/>
      <c r="CR21" s="122"/>
      <c r="CS21" s="122"/>
      <c r="CT21" s="122"/>
      <c r="CU21" s="122"/>
      <c r="CV21" s="122"/>
      <c r="CW21" s="143"/>
      <c r="CX21" s="250"/>
      <c r="CY21" s="266">
        <v>43220</v>
      </c>
      <c r="CZ21" s="270">
        <v>0</v>
      </c>
      <c r="DA21" s="270">
        <v>4.3333333333333335E-2</v>
      </c>
      <c r="DB21" s="270">
        <v>0.19000000000000003</v>
      </c>
      <c r="DC21" s="270">
        <v>3.8333333333333337E-2</v>
      </c>
      <c r="DD21" s="270">
        <v>6.8333333333333343E-2</v>
      </c>
      <c r="DE21" s="270">
        <v>0.28833333333333339</v>
      </c>
      <c r="DF21" s="270"/>
      <c r="DG21" s="270"/>
      <c r="DH21" s="270"/>
      <c r="DI21" s="270"/>
      <c r="DJ21" s="122"/>
      <c r="DK21" s="122"/>
    </row>
    <row r="22" spans="1:115">
      <c r="B22" s="266">
        <v>43251</v>
      </c>
      <c r="C22" s="124">
        <v>5.3015224218871504</v>
      </c>
      <c r="D22" s="124">
        <v>-3.183403350402636</v>
      </c>
      <c r="E22" s="124">
        <v>2.5202962104886151</v>
      </c>
      <c r="F22" s="124">
        <v>3.2323029309961004</v>
      </c>
      <c r="H22" s="315">
        <v>21728.986000000001</v>
      </c>
      <c r="I22" s="315">
        <v>8736.7200000000012</v>
      </c>
      <c r="J22" s="315">
        <v>38324.620000000003</v>
      </c>
      <c r="K22" s="315">
        <v>4304.2749999999996</v>
      </c>
      <c r="L22" s="141"/>
      <c r="M22" s="250"/>
      <c r="N22" s="266">
        <v>43251</v>
      </c>
      <c r="O22" s="124">
        <v>5.3015224218871504</v>
      </c>
      <c r="P22" s="124">
        <v>2.2400106415427556</v>
      </c>
      <c r="Q22" s="124">
        <v>4.2120959942735903</v>
      </c>
      <c r="R22" s="124">
        <v>11.422375366447302</v>
      </c>
      <c r="S22" s="314"/>
      <c r="T22" s="315">
        <v>21728.986000000001</v>
      </c>
      <c r="U22" s="315">
        <v>8393.2260000000006</v>
      </c>
      <c r="V22" s="315">
        <v>5963.2849999999999</v>
      </c>
      <c r="W22" s="315">
        <v>2418.4259999999999</v>
      </c>
      <c r="X22" s="142"/>
      <c r="Y22" s="250"/>
      <c r="Z22" s="266">
        <v>40329</v>
      </c>
      <c r="AA22" s="124">
        <v>3.5132569999999999</v>
      </c>
      <c r="AC22" s="124">
        <v>7.0167159718028698</v>
      </c>
      <c r="AF22" s="314"/>
      <c r="AG22" s="314"/>
      <c r="AI22" s="305"/>
      <c r="AJ22" s="250"/>
      <c r="AK22" s="266">
        <v>43251</v>
      </c>
      <c r="AL22" s="314">
        <v>6.0564457312695195E-3</v>
      </c>
      <c r="AM22" s="314">
        <v>1.7630438584582706</v>
      </c>
      <c r="AN22" s="314" t="s">
        <v>339</v>
      </c>
      <c r="AO22" s="314">
        <v>0.26556379247525796</v>
      </c>
      <c r="AP22" s="314">
        <v>11.218862713829223</v>
      </c>
      <c r="AQ22" s="314">
        <v>8.7143157278890371</v>
      </c>
      <c r="AR22" s="314">
        <v>2.703560434958451</v>
      </c>
      <c r="AS22" s="314">
        <v>4.2445127286347386</v>
      </c>
      <c r="AT22" s="314"/>
      <c r="AU22" s="314">
        <v>5.2130352120814791</v>
      </c>
      <c r="AV22" s="314">
        <v>7.2880023932644606</v>
      </c>
      <c r="AW22" s="305"/>
      <c r="AX22" s="305"/>
      <c r="AY22" s="305"/>
      <c r="AZ22" s="250"/>
      <c r="BA22" s="266">
        <v>43251</v>
      </c>
      <c r="BB22" s="124">
        <v>11.841391610953544</v>
      </c>
      <c r="BC22" s="124">
        <v>5.0917226594048293</v>
      </c>
      <c r="BD22" s="124">
        <v>6.1958692826151296</v>
      </c>
      <c r="BE22" s="305"/>
      <c r="BF22" s="315">
        <v>6404.7740000000003</v>
      </c>
      <c r="BG22" s="315">
        <v>27923.145</v>
      </c>
      <c r="BH22" s="315">
        <v>17973.652999999998</v>
      </c>
      <c r="BI22" s="305"/>
      <c r="BJ22" s="305"/>
      <c r="BK22" s="115">
        <v>45627</v>
      </c>
      <c r="BL22" s="185">
        <v>18.920000000000002</v>
      </c>
      <c r="BM22" s="185">
        <v>0.13214197998697824</v>
      </c>
      <c r="BN22" s="185">
        <v>3.086283660587342</v>
      </c>
      <c r="BO22" s="305"/>
      <c r="BP22" s="305"/>
      <c r="BQ22" s="305"/>
      <c r="BR22" s="250"/>
      <c r="BS22" s="267">
        <v>43221</v>
      </c>
      <c r="BT22" s="124">
        <v>8.8663320541381836</v>
      </c>
      <c r="BU22" s="124">
        <v>2.778040885925293</v>
      </c>
      <c r="BV22" s="124">
        <v>319.15771484375</v>
      </c>
      <c r="BW22" s="124">
        <v>100</v>
      </c>
      <c r="BX22" s="305"/>
      <c r="BY22" s="305"/>
      <c r="BZ22" s="305"/>
      <c r="CA22" s="145" t="s">
        <v>345</v>
      </c>
      <c r="CB22" s="314">
        <v>20.084800000000001</v>
      </c>
      <c r="CC22" s="314">
        <v>19.7844849115064</v>
      </c>
      <c r="CD22" s="314">
        <v>17.555016044521398</v>
      </c>
      <c r="CE22" s="314">
        <v>16.5886</v>
      </c>
      <c r="CG22" s="314"/>
      <c r="CH22" s="314"/>
      <c r="CI22" s="250"/>
      <c r="CJ22" s="266">
        <v>43251</v>
      </c>
      <c r="CK22" s="270">
        <v>0.01</v>
      </c>
      <c r="CL22" s="270">
        <v>0.1516666666666667</v>
      </c>
      <c r="CM22" s="270">
        <v>0.47666666666666674</v>
      </c>
      <c r="CN22" s="270">
        <v>4.1666666666666664E-2</v>
      </c>
      <c r="CO22" s="270">
        <v>0.35833333333333334</v>
      </c>
      <c r="CP22" s="270">
        <v>0.41666666666666669</v>
      </c>
      <c r="CQ22" s="122"/>
      <c r="CR22" s="122"/>
      <c r="CS22" s="122"/>
      <c r="CT22" s="122"/>
      <c r="CU22" s="122"/>
      <c r="CV22" s="122"/>
      <c r="CW22" s="143"/>
      <c r="CX22" s="250"/>
      <c r="CY22" s="266">
        <v>43251</v>
      </c>
      <c r="CZ22" s="270">
        <v>0</v>
      </c>
      <c r="DA22" s="270">
        <v>4.1666666666666664E-2</v>
      </c>
      <c r="DB22" s="270">
        <v>0.16666666666666666</v>
      </c>
      <c r="DC22" s="270">
        <v>3.6666666666666667E-2</v>
      </c>
      <c r="DD22" s="270">
        <v>6.8333333333333343E-2</v>
      </c>
      <c r="DE22" s="270">
        <v>0.29833333333333339</v>
      </c>
      <c r="DF22" s="270"/>
      <c r="DG22" s="270"/>
      <c r="DH22" s="270"/>
      <c r="DI22" s="270"/>
      <c r="DJ22" s="122"/>
      <c r="DK22" s="122"/>
    </row>
    <row r="23" spans="1:115" ht="15" customHeight="1">
      <c r="B23" s="266">
        <v>43281</v>
      </c>
      <c r="C23" s="124">
        <v>5.6170321352250641</v>
      </c>
      <c r="D23" s="124">
        <v>-4.0488710081007291</v>
      </c>
      <c r="E23" s="124">
        <v>3.3131460295958481</v>
      </c>
      <c r="F23" s="124">
        <v>10.091447622940187</v>
      </c>
      <c r="H23" s="315">
        <v>21828.867999999999</v>
      </c>
      <c r="I23" s="315">
        <v>8719.8869999999988</v>
      </c>
      <c r="J23" s="315">
        <v>38468.091</v>
      </c>
      <c r="K23" s="315">
        <v>4282.7830000000004</v>
      </c>
      <c r="L23" s="141"/>
      <c r="M23" s="250"/>
      <c r="N23" s="266">
        <v>43281</v>
      </c>
      <c r="O23" s="124">
        <v>5.6170321352250641</v>
      </c>
      <c r="P23" s="124">
        <v>2.513053791965536</v>
      </c>
      <c r="Q23" s="124">
        <v>4.0729446013606729</v>
      </c>
      <c r="R23" s="124">
        <v>11.68211189446</v>
      </c>
      <c r="S23" s="314"/>
      <c r="T23" s="315">
        <v>21828.867999999999</v>
      </c>
      <c r="U23" s="315">
        <v>8474.5030000000006</v>
      </c>
      <c r="V23" s="315">
        <v>5992.3630000000003</v>
      </c>
      <c r="W23" s="315">
        <v>2448.2449999999999</v>
      </c>
      <c r="X23" s="142"/>
      <c r="Y23" s="250"/>
      <c r="Z23" s="266">
        <v>40359</v>
      </c>
      <c r="AA23" s="124">
        <v>3.3756619999999997</v>
      </c>
      <c r="AC23" s="124">
        <v>6.7379945775986601</v>
      </c>
      <c r="AF23" s="314"/>
      <c r="AG23" s="314"/>
      <c r="AI23" s="305"/>
      <c r="AJ23" s="250"/>
      <c r="AK23" s="266">
        <v>43281</v>
      </c>
      <c r="AL23" s="314">
        <v>5.8751078017890337E-3</v>
      </c>
      <c r="AM23" s="314">
        <v>1.7403913422153152</v>
      </c>
      <c r="AN23" s="314" t="s">
        <v>339</v>
      </c>
      <c r="AO23" s="314">
        <v>0.25683410070088825</v>
      </c>
      <c r="AP23" s="314">
        <v>10.551015234529961</v>
      </c>
      <c r="AQ23" s="314">
        <v>8.4949424401045928</v>
      </c>
      <c r="AR23" s="314">
        <v>2.5568375819061595</v>
      </c>
      <c r="AS23" s="314">
        <v>4.0676601060930127</v>
      </c>
      <c r="AT23" s="314"/>
      <c r="AU23" s="314">
        <v>4.9195810896560337</v>
      </c>
      <c r="AV23" s="314">
        <v>6.9074430462106911</v>
      </c>
      <c r="AW23" s="305"/>
      <c r="AX23" s="305"/>
      <c r="AY23" s="305"/>
      <c r="AZ23" s="250"/>
      <c r="BA23" s="266">
        <v>43281</v>
      </c>
      <c r="BB23" s="124">
        <v>11.311670677337005</v>
      </c>
      <c r="BC23" s="124">
        <v>5.7136528454999835</v>
      </c>
      <c r="BD23" s="124">
        <v>6.3722932854001435</v>
      </c>
      <c r="BE23" s="305"/>
      <c r="BF23" s="315">
        <v>6409.759</v>
      </c>
      <c r="BG23" s="315">
        <v>27981.387999999999</v>
      </c>
      <c r="BH23" s="315">
        <v>18116.194</v>
      </c>
      <c r="BI23" s="305"/>
      <c r="BJ23" s="305"/>
      <c r="BK23" s="115" t="s">
        <v>349</v>
      </c>
      <c r="BL23" s="185">
        <v>15.97</v>
      </c>
      <c r="BM23" s="185">
        <v>0.16832599392815339</v>
      </c>
      <c r="BN23" s="185">
        <v>2.6805231544432346</v>
      </c>
      <c r="BO23" s="305"/>
      <c r="BP23" s="305"/>
      <c r="BQ23" s="305"/>
      <c r="BR23" s="250"/>
      <c r="BS23" s="267">
        <v>43252</v>
      </c>
      <c r="BT23" s="124">
        <v>8.9742488861083984</v>
      </c>
      <c r="BU23" s="124">
        <v>2.8845479488372803</v>
      </c>
      <c r="BV23" s="124">
        <v>311.11456298828125</v>
      </c>
      <c r="BW23" s="124">
        <v>100</v>
      </c>
      <c r="BX23" s="305"/>
      <c r="BY23" s="305"/>
      <c r="BZ23" s="305"/>
      <c r="CA23" s="145" t="s">
        <v>341</v>
      </c>
      <c r="CB23" s="314">
        <v>19.982800000000001</v>
      </c>
      <c r="CC23" s="314">
        <v>20.2057118397972</v>
      </c>
      <c r="CD23" s="314">
        <v>17.991739583422401</v>
      </c>
      <c r="CE23" s="314">
        <v>16.404800000000002</v>
      </c>
      <c r="CG23" s="314"/>
      <c r="CH23" s="314"/>
      <c r="CI23" s="250"/>
      <c r="CJ23" s="266">
        <v>43281</v>
      </c>
      <c r="CK23" s="270">
        <v>0.01</v>
      </c>
      <c r="CL23" s="270">
        <v>0.15500000000000003</v>
      </c>
      <c r="CM23" s="270">
        <v>0.45500000000000002</v>
      </c>
      <c r="CN23" s="270">
        <v>3.8333333333333337E-2</v>
      </c>
      <c r="CO23" s="270">
        <v>0.35833333333333334</v>
      </c>
      <c r="CP23" s="270">
        <v>0.41333333333333333</v>
      </c>
      <c r="CQ23" s="122"/>
      <c r="CR23" s="122"/>
      <c r="CS23" s="122"/>
      <c r="CT23" s="122"/>
      <c r="CU23" s="122"/>
      <c r="CV23" s="122"/>
      <c r="CW23" s="143"/>
      <c r="CX23" s="250"/>
      <c r="CY23" s="266">
        <v>43281</v>
      </c>
      <c r="CZ23" s="270">
        <v>0</v>
      </c>
      <c r="DA23" s="270">
        <v>3.8333333333333337E-2</v>
      </c>
      <c r="DB23" s="270">
        <v>0.17333333333333331</v>
      </c>
      <c r="DC23" s="270">
        <v>3.6666666666666667E-2</v>
      </c>
      <c r="DD23" s="270">
        <v>6.8333333333333343E-2</v>
      </c>
      <c r="DE23" s="270">
        <v>0.34666666666666668</v>
      </c>
      <c r="DF23" s="270"/>
      <c r="DG23" s="270"/>
      <c r="DH23" s="270"/>
      <c r="DI23" s="270"/>
      <c r="DJ23" s="122"/>
      <c r="DK23" s="122"/>
    </row>
    <row r="24" spans="1:115">
      <c r="A24" s="212">
        <v>43312</v>
      </c>
      <c r="B24" s="266">
        <v>43312</v>
      </c>
      <c r="C24" s="124">
        <v>6.4887673415164659</v>
      </c>
      <c r="D24" s="124">
        <v>-4.4178603031396202</v>
      </c>
      <c r="E24" s="124">
        <v>4.4416924719155482</v>
      </c>
      <c r="F24" s="124">
        <v>17.262995361030285</v>
      </c>
      <c r="H24" s="315">
        <v>21877.03</v>
      </c>
      <c r="I24" s="315">
        <v>8716.9860000000008</v>
      </c>
      <c r="J24" s="315">
        <v>38724.944000000003</v>
      </c>
      <c r="K24" s="315">
        <v>4684.2309999999998</v>
      </c>
      <c r="L24" s="141"/>
      <c r="M24" s="250">
        <v>43312</v>
      </c>
      <c r="N24" s="266">
        <v>43312</v>
      </c>
      <c r="O24" s="124">
        <v>6.4887673415164659</v>
      </c>
      <c r="P24" s="124">
        <v>2.9031967984337381</v>
      </c>
      <c r="Q24" s="124">
        <v>4.2168351069268306</v>
      </c>
      <c r="R24" s="124">
        <v>11.802673167253474</v>
      </c>
      <c r="S24" s="314"/>
      <c r="T24" s="315">
        <v>21877.03</v>
      </c>
      <c r="U24" s="315">
        <v>8525.2160000000003</v>
      </c>
      <c r="V24" s="315">
        <v>6013.7219999999998</v>
      </c>
      <c r="W24" s="315">
        <v>2471.1320000000001</v>
      </c>
      <c r="X24" s="142"/>
      <c r="Y24" s="250">
        <v>40359</v>
      </c>
      <c r="Z24" s="266">
        <v>40390</v>
      </c>
      <c r="AA24" s="124">
        <v>3.17727</v>
      </c>
      <c r="AC24" s="124">
        <v>6.3927698453703004</v>
      </c>
      <c r="AF24" s="314"/>
      <c r="AG24" s="314"/>
      <c r="AI24" s="305"/>
      <c r="AJ24" s="250">
        <v>43312</v>
      </c>
      <c r="AK24" s="266">
        <v>43312</v>
      </c>
      <c r="AL24" s="314">
        <v>5.9489395290972455E-3</v>
      </c>
      <c r="AM24" s="314">
        <v>1.7480166676383118</v>
      </c>
      <c r="AN24" s="314" t="s">
        <v>339</v>
      </c>
      <c r="AO24" s="314">
        <v>0.25753153239000282</v>
      </c>
      <c r="AP24" s="314">
        <v>9.9000198059975002</v>
      </c>
      <c r="AQ24" s="314">
        <v>8.3156716715056991</v>
      </c>
      <c r="AR24" s="314">
        <v>2.5360378627201263</v>
      </c>
      <c r="AS24" s="314">
        <v>3.9096725903601683</v>
      </c>
      <c r="AT24" s="314"/>
      <c r="AU24" s="314">
        <v>4.6416973517736775</v>
      </c>
      <c r="AV24" s="314">
        <v>6.4990761158962833</v>
      </c>
      <c r="AW24" s="305"/>
      <c r="AX24" s="305"/>
      <c r="AY24" s="305"/>
      <c r="AZ24" s="250">
        <v>43312</v>
      </c>
      <c r="BA24" s="266">
        <v>43312</v>
      </c>
      <c r="BB24" s="124">
        <v>11.245417096966982</v>
      </c>
      <c r="BC24" s="124">
        <v>6.4652745464361949</v>
      </c>
      <c r="BD24" s="124">
        <v>6.6852183377587249</v>
      </c>
      <c r="BE24" s="305"/>
      <c r="BF24" s="315">
        <v>6453.5479999999998</v>
      </c>
      <c r="BG24" s="315">
        <v>28321.294000000002</v>
      </c>
      <c r="BH24" s="315">
        <v>18364.689999999999</v>
      </c>
      <c r="BI24" s="305"/>
      <c r="BJ24" s="305"/>
      <c r="BK24" s="115"/>
      <c r="BL24" s="161"/>
      <c r="BM24" s="161"/>
      <c r="BN24" s="161"/>
      <c r="BO24" s="305"/>
      <c r="BP24" s="305"/>
      <c r="BQ24" s="305"/>
      <c r="BR24" s="332">
        <v>43465</v>
      </c>
      <c r="BS24" s="267">
        <v>43282</v>
      </c>
      <c r="BT24" s="124">
        <v>9.3327436447143555</v>
      </c>
      <c r="BU24" s="124">
        <v>3.1090750694274902</v>
      </c>
      <c r="BV24" s="124">
        <v>300.17752075195313</v>
      </c>
      <c r="BW24" s="124">
        <v>100</v>
      </c>
      <c r="BX24" s="305"/>
      <c r="BY24" s="305"/>
      <c r="BZ24" s="305"/>
      <c r="CA24" s="145" t="s">
        <v>342</v>
      </c>
      <c r="CB24" s="314">
        <v>20.0748</v>
      </c>
      <c r="CC24" s="314">
        <v>20.0230887099538</v>
      </c>
      <c r="CD24" s="314">
        <v>17.875723774769099</v>
      </c>
      <c r="CE24" s="314">
        <v>16.581399999999999</v>
      </c>
      <c r="CG24" s="314"/>
      <c r="CH24" s="314"/>
      <c r="CI24" s="250">
        <v>43312</v>
      </c>
      <c r="CJ24" s="266">
        <v>43312</v>
      </c>
      <c r="CK24" s="270">
        <v>0.01</v>
      </c>
      <c r="CL24" s="270">
        <v>0.15666666666666668</v>
      </c>
      <c r="CM24" s="270">
        <v>0.44</v>
      </c>
      <c r="CN24" s="270">
        <v>3.6666666666666667E-2</v>
      </c>
      <c r="CO24" s="270">
        <v>0.35166666666666663</v>
      </c>
      <c r="CP24" s="270">
        <v>0.41499999999999998</v>
      </c>
      <c r="CQ24" s="122"/>
      <c r="CR24" s="122"/>
      <c r="CS24" s="122"/>
      <c r="CT24" s="122"/>
      <c r="CU24" s="122"/>
      <c r="CV24" s="122"/>
      <c r="CW24" s="143"/>
      <c r="CX24" s="250">
        <v>43312</v>
      </c>
      <c r="CY24" s="266">
        <v>43312</v>
      </c>
      <c r="CZ24" s="270">
        <v>0</v>
      </c>
      <c r="DA24" s="270">
        <v>3.8333333333333337E-2</v>
      </c>
      <c r="DB24" s="270">
        <v>0.18500000000000003</v>
      </c>
      <c r="DC24" s="270">
        <v>3.5000000000000003E-2</v>
      </c>
      <c r="DD24" s="270">
        <v>7.166666666666667E-2</v>
      </c>
      <c r="DE24" s="270">
        <v>0.34833333333333333</v>
      </c>
      <c r="DF24" s="270"/>
      <c r="DG24" s="270"/>
      <c r="DH24" s="270"/>
      <c r="DI24" s="270"/>
      <c r="DJ24" s="122"/>
      <c r="DK24" s="122"/>
    </row>
    <row r="25" spans="1:115">
      <c r="B25" s="266">
        <v>43343</v>
      </c>
      <c r="C25" s="124">
        <v>6.7468304326211648</v>
      </c>
      <c r="D25" s="124">
        <v>-5.0379438281140443</v>
      </c>
      <c r="E25" s="124">
        <v>3.2693655117680187</v>
      </c>
      <c r="F25" s="124">
        <v>13.96799561992934</v>
      </c>
      <c r="H25" s="315">
        <v>22000.762999999999</v>
      </c>
      <c r="I25" s="315">
        <v>8686.7500000000018</v>
      </c>
      <c r="J25" s="315">
        <v>38542.078999999998</v>
      </c>
      <c r="K25" s="315">
        <v>4579.4620000000004</v>
      </c>
      <c r="L25" s="141"/>
      <c r="M25" s="250"/>
      <c r="N25" s="266">
        <v>43343</v>
      </c>
      <c r="O25" s="124">
        <v>6.7468304326211648</v>
      </c>
      <c r="P25" s="124">
        <v>2.8354294175561012</v>
      </c>
      <c r="Q25" s="124">
        <v>4.4065632179102643</v>
      </c>
      <c r="R25" s="124">
        <v>11.659949664045023</v>
      </c>
      <c r="S25" s="314"/>
      <c r="T25" s="315">
        <v>22000.762999999999</v>
      </c>
      <c r="U25" s="315">
        <v>8532.5609999999997</v>
      </c>
      <c r="V25" s="315">
        <v>6043.576</v>
      </c>
      <c r="W25" s="315">
        <v>2484.933</v>
      </c>
      <c r="X25" s="142"/>
      <c r="Y25" s="250"/>
      <c r="Z25" s="266">
        <v>40421</v>
      </c>
      <c r="AA25" s="124">
        <v>3.169038</v>
      </c>
      <c r="AC25" s="124">
        <v>6.3033090264954303</v>
      </c>
      <c r="AF25" s="314"/>
      <c r="AG25" s="314"/>
      <c r="AI25" s="305"/>
      <c r="AJ25" s="250"/>
      <c r="AK25" s="266">
        <v>43343</v>
      </c>
      <c r="AL25" s="314">
        <v>6.3979992856050324E-3</v>
      </c>
      <c r="AM25" s="314">
        <v>1.6708481845983316</v>
      </c>
      <c r="AN25" s="314" t="s">
        <v>339</v>
      </c>
      <c r="AO25" s="314">
        <v>0.25703932614430608</v>
      </c>
      <c r="AP25" s="314">
        <v>9.740110800819421</v>
      </c>
      <c r="AQ25" s="314">
        <v>8.1593085140442838</v>
      </c>
      <c r="AR25" s="314">
        <v>2.5280100518098787</v>
      </c>
      <c r="AS25" s="314">
        <v>3.8541867648346635</v>
      </c>
      <c r="AT25" s="314"/>
      <c r="AU25" s="314">
        <v>4.591167767018268</v>
      </c>
      <c r="AV25" s="314">
        <v>6.4316255251034864</v>
      </c>
      <c r="AW25" s="305"/>
      <c r="AX25" s="305"/>
      <c r="AY25" s="305"/>
      <c r="AZ25" s="250"/>
      <c r="BA25" s="266">
        <v>43343</v>
      </c>
      <c r="BB25" s="124">
        <v>9.1896645262801169</v>
      </c>
      <c r="BC25" s="124">
        <v>5.8205500216729655</v>
      </c>
      <c r="BD25" s="124">
        <v>6.6916787051302995</v>
      </c>
      <c r="BE25" s="305"/>
      <c r="BF25" s="315">
        <v>6492.7209999999995</v>
      </c>
      <c r="BG25" s="315">
        <v>28370.371999999999</v>
      </c>
      <c r="BH25" s="315">
        <v>18312.276999999998</v>
      </c>
      <c r="BI25" s="305"/>
      <c r="BJ25" s="305"/>
      <c r="BK25" s="115"/>
      <c r="BL25" s="161"/>
      <c r="BM25" s="161"/>
      <c r="BN25" s="161"/>
      <c r="BO25" s="305"/>
      <c r="BP25" s="305"/>
      <c r="BQ25" s="305"/>
      <c r="BR25" s="250"/>
      <c r="BS25" s="267">
        <v>43313</v>
      </c>
      <c r="BT25" s="124">
        <v>9.3555965423583984</v>
      </c>
      <c r="BU25" s="124">
        <v>3.0675649642944336</v>
      </c>
      <c r="BV25" s="124">
        <v>304.98446655273438</v>
      </c>
      <c r="BW25" s="124">
        <v>100</v>
      </c>
      <c r="BX25" s="305"/>
      <c r="BY25" s="305"/>
      <c r="BZ25" s="305"/>
      <c r="CA25" s="145" t="s">
        <v>348</v>
      </c>
      <c r="CB25" s="314"/>
      <c r="CC25" s="314">
        <v>19.5546131252249</v>
      </c>
      <c r="CD25" s="314">
        <v>17.4722150282008</v>
      </c>
      <c r="CE25" s="314"/>
      <c r="CG25" s="314"/>
      <c r="CH25" s="314"/>
      <c r="CI25" s="250"/>
      <c r="CJ25" s="266">
        <v>43343</v>
      </c>
      <c r="CK25" s="270">
        <v>0.01</v>
      </c>
      <c r="CL25" s="270">
        <v>0.16166666666666665</v>
      </c>
      <c r="CM25" s="270">
        <v>0.42166666666666663</v>
      </c>
      <c r="CN25" s="270">
        <v>3.4999999999999996E-2</v>
      </c>
      <c r="CO25" s="270">
        <v>0.34</v>
      </c>
      <c r="CP25" s="270">
        <v>0.42166666666666663</v>
      </c>
      <c r="CQ25" s="122"/>
      <c r="CR25" s="122"/>
      <c r="CS25" s="122"/>
      <c r="CT25" s="122"/>
      <c r="CU25" s="122"/>
      <c r="CV25" s="122"/>
      <c r="CW25" s="143"/>
      <c r="CX25" s="250"/>
      <c r="CY25" s="266">
        <v>43343</v>
      </c>
      <c r="CZ25" s="270">
        <v>0</v>
      </c>
      <c r="DA25" s="270">
        <v>0.04</v>
      </c>
      <c r="DB25" s="270">
        <v>0.18499999999999997</v>
      </c>
      <c r="DC25" s="270">
        <v>3.3333333333333333E-2</v>
      </c>
      <c r="DD25" s="270">
        <v>7.166666666666667E-2</v>
      </c>
      <c r="DE25" s="270">
        <v>0.37333333333333335</v>
      </c>
      <c r="DF25" s="270"/>
      <c r="DG25" s="270"/>
      <c r="DH25" s="270"/>
      <c r="DI25" s="270"/>
      <c r="DJ25" s="122"/>
      <c r="DK25" s="122"/>
    </row>
    <row r="26" spans="1:115">
      <c r="B26" s="266">
        <v>43373</v>
      </c>
      <c r="C26" s="124">
        <v>5.8529417795336824</v>
      </c>
      <c r="D26" s="124">
        <v>-6.0686539022056234</v>
      </c>
      <c r="E26" s="124">
        <v>2.9975927764708254</v>
      </c>
      <c r="F26" s="124">
        <v>17.507952713508978</v>
      </c>
      <c r="H26" s="315">
        <v>22095.561000000002</v>
      </c>
      <c r="I26" s="315">
        <v>8739.9210000000003</v>
      </c>
      <c r="J26" s="315">
        <v>38459.845999999998</v>
      </c>
      <c r="K26" s="315">
        <v>4412.8019999999997</v>
      </c>
      <c r="L26" s="141"/>
      <c r="M26" s="250"/>
      <c r="N26" s="266">
        <v>43373</v>
      </c>
      <c r="O26" s="124">
        <v>5.8529417795336824</v>
      </c>
      <c r="P26" s="124">
        <v>2.6576803170014873</v>
      </c>
      <c r="Q26" s="124">
        <v>4.5309947923772853</v>
      </c>
      <c r="R26" s="124">
        <v>11.419010167180033</v>
      </c>
      <c r="S26" s="314"/>
      <c r="T26" s="315">
        <v>22095.561000000002</v>
      </c>
      <c r="U26" s="315">
        <v>8524.2389999999996</v>
      </c>
      <c r="V26" s="315">
        <v>6075.4009999999998</v>
      </c>
      <c r="W26" s="315">
        <v>2509.7600000000002</v>
      </c>
      <c r="X26" s="142"/>
      <c r="Y26" s="250"/>
      <c r="Z26" s="266">
        <v>40451</v>
      </c>
      <c r="AA26" s="124">
        <v>3.4146070000000002</v>
      </c>
      <c r="AC26" s="124">
        <v>6.8482017171382203</v>
      </c>
      <c r="AF26" s="314"/>
      <c r="AG26" s="314"/>
      <c r="AI26" s="305"/>
      <c r="AJ26" s="250"/>
      <c r="AK26" s="266">
        <v>43373</v>
      </c>
      <c r="AL26" s="314">
        <v>6.4351763951976202E-3</v>
      </c>
      <c r="AM26" s="314">
        <v>1.6701357278630091</v>
      </c>
      <c r="AN26" s="314" t="s">
        <v>339</v>
      </c>
      <c r="AO26" s="314">
        <v>0.26132953631556294</v>
      </c>
      <c r="AP26" s="314">
        <v>9.561742323973812</v>
      </c>
      <c r="AQ26" s="314">
        <v>8.028825127095887</v>
      </c>
      <c r="AR26" s="314">
        <v>2.4640744311457303</v>
      </c>
      <c r="AS26" s="314">
        <v>3.7448863286776852</v>
      </c>
      <c r="AT26" s="314"/>
      <c r="AU26" s="314">
        <v>4.5234351395140688</v>
      </c>
      <c r="AV26" s="314">
        <v>6.3425215856176997</v>
      </c>
      <c r="AW26" s="305"/>
      <c r="AX26" s="305"/>
      <c r="AY26" s="305"/>
      <c r="AZ26" s="250"/>
      <c r="BA26" s="266">
        <v>43373</v>
      </c>
      <c r="BB26" s="124">
        <v>8.3100214614735926</v>
      </c>
      <c r="BC26" s="124">
        <v>5.6605992107315206</v>
      </c>
      <c r="BD26" s="124">
        <v>5.8152447944009422</v>
      </c>
      <c r="BE26" s="305"/>
      <c r="BF26" s="315">
        <v>6425.9870000000001</v>
      </c>
      <c r="BG26" s="315">
        <v>28369.257000000001</v>
      </c>
      <c r="BH26" s="315">
        <v>18346.008000000002</v>
      </c>
      <c r="BI26" s="305"/>
      <c r="BJ26" s="305"/>
      <c r="BK26" s="305"/>
      <c r="BL26" s="305"/>
      <c r="BM26" s="305"/>
      <c r="BN26" s="305"/>
      <c r="BO26" s="305"/>
      <c r="BP26" s="305"/>
      <c r="BQ26" s="305"/>
      <c r="BR26" s="250"/>
      <c r="BS26" s="267">
        <v>43344</v>
      </c>
      <c r="BT26" s="124">
        <v>9.1549434661865234</v>
      </c>
      <c r="BU26" s="124">
        <v>3.0749170780181885</v>
      </c>
      <c r="BV26" s="124">
        <v>297.72976684570313</v>
      </c>
      <c r="BW26" s="124">
        <v>100</v>
      </c>
      <c r="BX26" s="305"/>
      <c r="BY26" s="305"/>
      <c r="BZ26" s="305"/>
      <c r="CA26" s="145"/>
      <c r="CB26" s="314"/>
      <c r="CC26" s="314"/>
      <c r="CD26" s="314"/>
      <c r="CE26" s="314"/>
      <c r="CG26" s="314"/>
      <c r="CH26" s="314"/>
      <c r="CI26" s="250"/>
      <c r="CJ26" s="266">
        <v>43373</v>
      </c>
      <c r="CK26" s="270">
        <v>0.01</v>
      </c>
      <c r="CL26" s="270">
        <v>0.16166666666666668</v>
      </c>
      <c r="CM26" s="270">
        <v>0.39833333333333326</v>
      </c>
      <c r="CN26" s="270">
        <v>3.3333333333333333E-2</v>
      </c>
      <c r="CO26" s="270">
        <v>0.33166666666666672</v>
      </c>
      <c r="CP26" s="270">
        <v>0.42333333333333334</v>
      </c>
      <c r="CQ26" s="122"/>
      <c r="CR26" s="122"/>
      <c r="CS26" s="122"/>
      <c r="CT26" s="122"/>
      <c r="CU26" s="122"/>
      <c r="CV26" s="122"/>
      <c r="CW26" s="143"/>
      <c r="CX26" s="250"/>
      <c r="CY26" s="266">
        <v>43373</v>
      </c>
      <c r="CZ26" s="270">
        <v>0</v>
      </c>
      <c r="DA26" s="270">
        <v>3.4999999999999996E-2</v>
      </c>
      <c r="DB26" s="270">
        <v>0.17666666666666667</v>
      </c>
      <c r="DC26" s="270">
        <v>3.1666666666666669E-2</v>
      </c>
      <c r="DD26" s="270">
        <v>7.0000000000000007E-2</v>
      </c>
      <c r="DE26" s="270">
        <v>0.38500000000000001</v>
      </c>
      <c r="DF26" s="270"/>
      <c r="DG26" s="270"/>
      <c r="DH26" s="270"/>
      <c r="DI26" s="270"/>
      <c r="DJ26" s="122"/>
      <c r="DK26" s="122"/>
    </row>
    <row r="27" spans="1:115">
      <c r="B27" s="266">
        <v>43404</v>
      </c>
      <c r="C27" s="124">
        <v>5.7867880029993213</v>
      </c>
      <c r="D27" s="124">
        <v>-1.1644111792525558</v>
      </c>
      <c r="E27" s="124">
        <v>2.2318336489898449</v>
      </c>
      <c r="F27" s="124">
        <v>-2.6928508047279975</v>
      </c>
      <c r="H27" s="315">
        <v>22241.413</v>
      </c>
      <c r="I27" s="315">
        <v>8821.7810000000009</v>
      </c>
      <c r="J27" s="315">
        <v>38349.506000000001</v>
      </c>
      <c r="K27" s="315">
        <v>4020.2040000000002</v>
      </c>
      <c r="L27" s="141"/>
      <c r="M27" s="250"/>
      <c r="N27" s="266">
        <v>43404</v>
      </c>
      <c r="O27" s="124">
        <v>5.7867880029993213</v>
      </c>
      <c r="P27" s="124">
        <v>2.8772319552103243</v>
      </c>
      <c r="Q27" s="124">
        <v>4.6375710754314348</v>
      </c>
      <c r="R27" s="124">
        <v>11.684096345452243</v>
      </c>
      <c r="S27" s="314"/>
      <c r="T27" s="315">
        <v>22241.413</v>
      </c>
      <c r="U27" s="315">
        <v>8578.6329999999998</v>
      </c>
      <c r="V27" s="315">
        <v>6097.1350000000002</v>
      </c>
      <c r="W27" s="315">
        <v>2544.1759999999999</v>
      </c>
      <c r="X27" s="142"/>
      <c r="Y27" s="250"/>
      <c r="Z27" s="266">
        <v>40482</v>
      </c>
      <c r="AA27" s="124">
        <v>3.608549</v>
      </c>
      <c r="AC27" s="124">
        <v>7.2722343667370302</v>
      </c>
      <c r="AF27" s="314"/>
      <c r="AG27" s="314"/>
      <c r="AI27" s="305"/>
      <c r="AJ27" s="250"/>
      <c r="AK27" s="266">
        <v>43404</v>
      </c>
      <c r="AL27" s="314">
        <v>6.3802080195228808E-3</v>
      </c>
      <c r="AM27" s="314">
        <v>1.3438667903489485</v>
      </c>
      <c r="AN27" s="314" t="s">
        <v>339</v>
      </c>
      <c r="AO27" s="314">
        <v>0.25357088698049773</v>
      </c>
      <c r="AP27" s="314">
        <v>9.0721458281368559</v>
      </c>
      <c r="AQ27" s="314">
        <v>7.962111147045106</v>
      </c>
      <c r="AR27" s="314">
        <v>2.3004405523491114</v>
      </c>
      <c r="AS27" s="314">
        <v>3.7123438201873804</v>
      </c>
      <c r="AT27" s="314"/>
      <c r="AU27" s="314">
        <v>4.3359042187963537</v>
      </c>
      <c r="AV27" s="314">
        <v>6.1293060905244126</v>
      </c>
      <c r="AW27" s="305"/>
      <c r="AX27" s="305"/>
      <c r="AY27" s="305"/>
      <c r="AZ27" s="250"/>
      <c r="BA27" s="266">
        <v>43404</v>
      </c>
      <c r="BB27" s="124">
        <v>6.2082383779060946</v>
      </c>
      <c r="BC27" s="124">
        <v>5.4145458803348534</v>
      </c>
      <c r="BD27" s="124">
        <v>6.4221597961565458</v>
      </c>
      <c r="BE27" s="305"/>
      <c r="BF27" s="315">
        <v>6485.0060000000003</v>
      </c>
      <c r="BG27" s="315">
        <v>28403.532999999999</v>
      </c>
      <c r="BH27" s="315">
        <v>18388.419999999998</v>
      </c>
      <c r="BI27" s="305"/>
      <c r="BJ27" s="305"/>
      <c r="BK27" s="305"/>
      <c r="BL27" s="305"/>
      <c r="BM27" s="305"/>
      <c r="BN27" s="305"/>
      <c r="BO27" s="305"/>
      <c r="BP27" s="305"/>
      <c r="BQ27" s="305"/>
      <c r="BR27" s="250"/>
      <c r="BS27" s="267">
        <v>43374</v>
      </c>
      <c r="BT27" s="124">
        <v>8.819605827331543</v>
      </c>
      <c r="BU27" s="124">
        <v>2.8853011131286621</v>
      </c>
      <c r="BV27" s="124">
        <v>305.67367553710938</v>
      </c>
      <c r="BW27" s="124">
        <v>100</v>
      </c>
      <c r="BX27" s="305"/>
      <c r="BY27" s="305"/>
      <c r="BZ27" s="305"/>
      <c r="CA27" s="144"/>
      <c r="CB27" s="305"/>
      <c r="CC27" s="305"/>
      <c r="CD27" s="305"/>
      <c r="CE27" s="305"/>
      <c r="CF27" s="305"/>
      <c r="CG27" s="314"/>
      <c r="CH27" s="314"/>
      <c r="CI27" s="250"/>
      <c r="CJ27" s="266">
        <v>43404</v>
      </c>
      <c r="CK27" s="270">
        <v>0.01</v>
      </c>
      <c r="CL27" s="270">
        <v>0.16166666666666665</v>
      </c>
      <c r="CM27" s="270">
        <v>0.39500000000000002</v>
      </c>
      <c r="CN27" s="270">
        <v>3.1666666666666669E-2</v>
      </c>
      <c r="CO27" s="270">
        <v>0.32</v>
      </c>
      <c r="CP27" s="270">
        <v>0.4366666666666667</v>
      </c>
      <c r="CQ27" s="122"/>
      <c r="CR27" s="122"/>
      <c r="CS27" s="122"/>
      <c r="CT27" s="122"/>
      <c r="CU27" s="122"/>
      <c r="CV27" s="122"/>
      <c r="CW27" s="143"/>
      <c r="CX27" s="250"/>
      <c r="CY27" s="266">
        <v>43404</v>
      </c>
      <c r="CZ27" s="270">
        <v>0</v>
      </c>
      <c r="DA27" s="270">
        <v>3.6666666666666674E-2</v>
      </c>
      <c r="DB27" s="270">
        <v>0.16500000000000001</v>
      </c>
      <c r="DC27" s="270">
        <v>3.1666666666666669E-2</v>
      </c>
      <c r="DD27" s="270">
        <v>6.8333333333333343E-2</v>
      </c>
      <c r="DE27" s="270">
        <v>0.40666666666666668</v>
      </c>
      <c r="DF27" s="270"/>
      <c r="DG27" s="270"/>
      <c r="DH27" s="270"/>
      <c r="DI27" s="270"/>
      <c r="DJ27" s="122"/>
      <c r="DK27" s="122"/>
    </row>
    <row r="28" spans="1:115">
      <c r="B28" s="266">
        <v>43434</v>
      </c>
      <c r="C28" s="124">
        <v>6.1145448184033224</v>
      </c>
      <c r="D28" s="124">
        <v>-3.7693689830803789</v>
      </c>
      <c r="E28" s="124">
        <v>1.9335629729766213</v>
      </c>
      <c r="F28" s="124">
        <v>-0.21852744736559071</v>
      </c>
      <c r="H28" s="315">
        <v>22285.748</v>
      </c>
      <c r="I28" s="315">
        <v>8779.6429999999982</v>
      </c>
      <c r="J28" s="315">
        <v>38508.491999999998</v>
      </c>
      <c r="K28" s="315">
        <v>4327.2780000000002</v>
      </c>
      <c r="L28" s="141"/>
      <c r="M28" s="250"/>
      <c r="N28" s="266">
        <v>43434</v>
      </c>
      <c r="O28" s="124">
        <v>6.1145448184033224</v>
      </c>
      <c r="P28" s="124">
        <v>3.1418521675798949</v>
      </c>
      <c r="Q28" s="124">
        <v>4.7014376751211007</v>
      </c>
      <c r="R28" s="124">
        <v>11.736722620900487</v>
      </c>
      <c r="S28" s="314"/>
      <c r="T28" s="315">
        <v>22285.748</v>
      </c>
      <c r="U28" s="315">
        <v>8573.52</v>
      </c>
      <c r="V28" s="315">
        <v>6115.567</v>
      </c>
      <c r="W28" s="315">
        <v>2567.2539999999999</v>
      </c>
      <c r="X28" s="142"/>
      <c r="Y28" s="250"/>
      <c r="Z28" s="266">
        <v>40512</v>
      </c>
      <c r="AA28" s="124">
        <v>3.5282570000000004</v>
      </c>
      <c r="AC28" s="124">
        <v>6.9738105771245102</v>
      </c>
      <c r="AF28" s="314"/>
      <c r="AG28" s="314"/>
      <c r="AI28" s="305"/>
      <c r="AJ28" s="250"/>
      <c r="AK28" s="266">
        <v>43434</v>
      </c>
      <c r="AL28" s="314">
        <v>6.3681378910072379E-3</v>
      </c>
      <c r="AM28" s="314">
        <v>1.3461310680842218</v>
      </c>
      <c r="AN28" s="314" t="s">
        <v>339</v>
      </c>
      <c r="AO28" s="314">
        <v>0.25073418841137646</v>
      </c>
      <c r="AP28" s="314">
        <v>8.8737104259310318</v>
      </c>
      <c r="AQ28" s="314">
        <v>7.8586493025409512</v>
      </c>
      <c r="AR28" s="314">
        <v>2.2958380899043096</v>
      </c>
      <c r="AS28" s="314">
        <v>3.6233029703158981</v>
      </c>
      <c r="AT28" s="314"/>
      <c r="AU28" s="314">
        <v>4.2251884554412733</v>
      </c>
      <c r="AV28" s="314">
        <v>5.9702421412533209</v>
      </c>
      <c r="AW28" s="305"/>
      <c r="AX28" s="305"/>
      <c r="AY28" s="305"/>
      <c r="AZ28" s="250"/>
      <c r="BA28" s="266">
        <v>43434</v>
      </c>
      <c r="BB28" s="124">
        <v>4.7569109921174579</v>
      </c>
      <c r="BC28" s="124">
        <v>4.9501122190440006</v>
      </c>
      <c r="BD28" s="124">
        <v>6.4045634533422824</v>
      </c>
      <c r="BE28" s="305"/>
      <c r="BF28" s="315">
        <v>6609.9170000000004</v>
      </c>
      <c r="BG28" s="315">
        <v>28622.109</v>
      </c>
      <c r="BH28" s="315">
        <v>18466.993999999999</v>
      </c>
      <c r="BI28" s="305"/>
      <c r="BJ28" s="305"/>
      <c r="BK28" s="305"/>
      <c r="BL28" s="305"/>
      <c r="BM28" s="305"/>
      <c r="BN28" s="305"/>
      <c r="BO28" s="305"/>
      <c r="BP28" s="305"/>
      <c r="BQ28" s="305"/>
      <c r="BR28" s="250"/>
      <c r="BS28" s="267">
        <v>43405</v>
      </c>
      <c r="BT28" s="124">
        <v>9.0778656005859375</v>
      </c>
      <c r="BU28" s="124">
        <v>2.8138630390167236</v>
      </c>
      <c r="BV28" s="124">
        <v>322.61221313476563</v>
      </c>
      <c r="BW28" s="124">
        <v>100</v>
      </c>
      <c r="BX28" s="305"/>
      <c r="BY28" s="305"/>
      <c r="BZ28" s="305"/>
      <c r="CA28" s="144"/>
      <c r="CB28" s="305"/>
      <c r="CC28" s="305"/>
      <c r="CD28" s="305"/>
      <c r="CE28" s="305"/>
      <c r="CF28" s="305"/>
      <c r="CG28" s="314"/>
      <c r="CH28" s="314"/>
      <c r="CI28" s="250"/>
      <c r="CJ28" s="266">
        <v>43434</v>
      </c>
      <c r="CK28" s="270">
        <v>0.01</v>
      </c>
      <c r="CL28" s="270">
        <v>0.16333333333333336</v>
      </c>
      <c r="CM28" s="270">
        <v>0.42166666666666663</v>
      </c>
      <c r="CN28" s="270">
        <v>3.1666666666666669E-2</v>
      </c>
      <c r="CO28" s="270">
        <v>0.30833333333333335</v>
      </c>
      <c r="CP28" s="270">
        <v>0.44833333333333342</v>
      </c>
      <c r="CQ28" s="122"/>
      <c r="CR28" s="122"/>
      <c r="CS28" s="122"/>
      <c r="CT28" s="122"/>
      <c r="CU28" s="122"/>
      <c r="CV28" s="122"/>
      <c r="CW28" s="143"/>
      <c r="CX28" s="250"/>
      <c r="CY28" s="266">
        <v>43434</v>
      </c>
      <c r="CZ28" s="270">
        <v>0</v>
      </c>
      <c r="DA28" s="270">
        <v>3.833333333333333E-2</v>
      </c>
      <c r="DB28" s="270">
        <v>0.18333333333333335</v>
      </c>
      <c r="DC28" s="270">
        <v>3.1666666666666669E-2</v>
      </c>
      <c r="DD28" s="270">
        <v>6.1666666666666668E-2</v>
      </c>
      <c r="DE28" s="270">
        <v>0.44500000000000001</v>
      </c>
      <c r="DF28" s="270"/>
      <c r="DG28" s="270"/>
      <c r="DH28" s="270"/>
      <c r="DI28" s="270"/>
      <c r="DJ28" s="122"/>
      <c r="DK28" s="122"/>
    </row>
    <row r="29" spans="1:115">
      <c r="B29" s="266">
        <v>43465</v>
      </c>
      <c r="C29" s="124">
        <v>3.3132266745613759</v>
      </c>
      <c r="D29" s="124">
        <v>1.0706989722712112</v>
      </c>
      <c r="E29" s="124">
        <v>2.1862296944476833</v>
      </c>
      <c r="F29" s="124">
        <v>12.584786136026139</v>
      </c>
      <c r="H29" s="315">
        <v>22236.330999999998</v>
      </c>
      <c r="I29" s="315">
        <v>8869.8190000000013</v>
      </c>
      <c r="J29" s="315">
        <v>38775.927000000003</v>
      </c>
      <c r="K29" s="315">
        <v>4713.433</v>
      </c>
      <c r="L29" s="141"/>
      <c r="M29" s="250"/>
      <c r="N29" s="266">
        <v>43465</v>
      </c>
      <c r="O29" s="124">
        <v>3.3132266745613759</v>
      </c>
      <c r="P29" s="124">
        <v>2.2027753695455177</v>
      </c>
      <c r="Q29" s="124">
        <v>4.6945416034966936</v>
      </c>
      <c r="R29" s="124">
        <v>11.761513903540743</v>
      </c>
      <c r="S29" s="314"/>
      <c r="T29" s="315">
        <v>22236.330999999998</v>
      </c>
      <c r="U29" s="315">
        <v>8470.1010000000006</v>
      </c>
      <c r="V29" s="315">
        <v>6139.0889999999999</v>
      </c>
      <c r="W29" s="315">
        <v>2578.6219999999998</v>
      </c>
      <c r="X29" s="142"/>
      <c r="Y29" s="250"/>
      <c r="Z29" s="266">
        <v>40543</v>
      </c>
      <c r="AA29" s="124">
        <v>3.688383</v>
      </c>
      <c r="AC29" s="124">
        <v>7.42930555514251</v>
      </c>
      <c r="AF29" s="314"/>
      <c r="AG29" s="314"/>
      <c r="AI29" s="305"/>
      <c r="AJ29" s="250"/>
      <c r="AK29" s="266">
        <v>43465</v>
      </c>
      <c r="AL29" s="314">
        <v>6.3803064402110895E-3</v>
      </c>
      <c r="AM29" s="314">
        <v>1.2437915726265301</v>
      </c>
      <c r="AN29" s="314" t="s">
        <v>339</v>
      </c>
      <c r="AO29" s="314">
        <v>0.24878115880648749</v>
      </c>
      <c r="AP29" s="314">
        <v>8.4118552107678095</v>
      </c>
      <c r="AQ29" s="314">
        <v>7.2378419471409563</v>
      </c>
      <c r="AR29" s="314">
        <v>2.2371231802702023</v>
      </c>
      <c r="AS29" s="314">
        <v>3.4463151282967606</v>
      </c>
      <c r="AT29" s="314"/>
      <c r="AU29" s="314">
        <v>3.9880670821453177</v>
      </c>
      <c r="AV29" s="314">
        <v>5.6223686140354587</v>
      </c>
      <c r="AW29" s="305"/>
      <c r="AX29" s="305"/>
      <c r="AY29" s="305"/>
      <c r="AZ29" s="250"/>
      <c r="BA29" s="266">
        <v>43465</v>
      </c>
      <c r="BB29" s="124">
        <v>6.5797718795949978</v>
      </c>
      <c r="BC29" s="124">
        <v>5.2688903803671749</v>
      </c>
      <c r="BD29" s="124">
        <v>6.8313211127248863</v>
      </c>
      <c r="BE29" s="305"/>
      <c r="BF29" s="315">
        <v>6788.0709999999999</v>
      </c>
      <c r="BG29" s="315">
        <v>28978.677</v>
      </c>
      <c r="BH29" s="315">
        <v>18733.073</v>
      </c>
      <c r="BI29" s="305"/>
      <c r="BJ29" s="305"/>
      <c r="BK29" s="305"/>
      <c r="BL29" s="305"/>
      <c r="BM29" s="305"/>
      <c r="BN29" s="305"/>
      <c r="BO29" s="305"/>
      <c r="BP29" s="305"/>
      <c r="BQ29" s="305"/>
      <c r="BR29" s="250"/>
      <c r="BS29" s="267">
        <v>43435</v>
      </c>
      <c r="BT29" s="124">
        <v>9.6536769866943359</v>
      </c>
      <c r="BU29" s="124">
        <v>2.9438600540161133</v>
      </c>
      <c r="BV29" s="124">
        <v>327.92581176757813</v>
      </c>
      <c r="BW29" s="124">
        <v>100</v>
      </c>
      <c r="BX29" s="305"/>
      <c r="BY29" s="305"/>
      <c r="BZ29" s="305"/>
      <c r="CA29" s="144"/>
      <c r="CB29" s="305"/>
      <c r="CC29" s="305"/>
      <c r="CD29" s="305"/>
      <c r="CE29" s="305"/>
      <c r="CF29" s="305"/>
      <c r="CG29" s="314"/>
      <c r="CH29" s="314"/>
      <c r="CI29" s="250"/>
      <c r="CJ29" s="266">
        <v>43465</v>
      </c>
      <c r="CK29" s="270">
        <v>0.01</v>
      </c>
      <c r="CL29" s="270">
        <v>0.16500000000000001</v>
      </c>
      <c r="CM29" s="270">
        <v>0.45166666666666666</v>
      </c>
      <c r="CN29" s="270">
        <v>3.1666666666666669E-2</v>
      </c>
      <c r="CO29" s="270">
        <v>0.30333333333333334</v>
      </c>
      <c r="CP29" s="270">
        <v>0.45500000000000002</v>
      </c>
      <c r="CQ29" s="122"/>
      <c r="CR29" s="122"/>
      <c r="CS29" s="122"/>
      <c r="CT29" s="122"/>
      <c r="CU29" s="122"/>
      <c r="CV29" s="122"/>
      <c r="CW29" s="143"/>
      <c r="CX29" s="250"/>
      <c r="CY29" s="266">
        <v>43465</v>
      </c>
      <c r="CZ29" s="270">
        <v>0</v>
      </c>
      <c r="DA29" s="270">
        <v>3.5000000000000003E-2</v>
      </c>
      <c r="DB29" s="270">
        <v>0.18666666666666665</v>
      </c>
      <c r="DC29" s="270">
        <v>0.03</v>
      </c>
      <c r="DD29" s="270">
        <v>6.1666666666666668E-2</v>
      </c>
      <c r="DE29" s="270">
        <v>0.42499999999999999</v>
      </c>
      <c r="DF29" s="270"/>
      <c r="DG29" s="270"/>
      <c r="DH29" s="270"/>
      <c r="DI29" s="270"/>
      <c r="DJ29" s="122"/>
      <c r="DK29" s="122"/>
    </row>
    <row r="30" spans="1:115">
      <c r="B30" s="266">
        <v>43496</v>
      </c>
      <c r="C30" s="124">
        <v>3.3431790723760901</v>
      </c>
      <c r="D30" s="124">
        <v>1.310048832056987</v>
      </c>
      <c r="E30" s="124">
        <v>2.5235787194471726</v>
      </c>
      <c r="F30" s="124">
        <v>13.046522078588874</v>
      </c>
      <c r="H30" s="315">
        <v>22454.593000000001</v>
      </c>
      <c r="I30" s="315">
        <v>8824.1629999999986</v>
      </c>
      <c r="J30" s="315">
        <v>38993.252</v>
      </c>
      <c r="K30" s="315">
        <v>4694.1369999999997</v>
      </c>
      <c r="L30" s="141"/>
      <c r="M30" s="250"/>
      <c r="N30" s="266">
        <v>43496</v>
      </c>
      <c r="O30" s="124">
        <v>3.3431790723760901</v>
      </c>
      <c r="P30" s="124">
        <v>1.9322215010844968</v>
      </c>
      <c r="Q30" s="124">
        <v>4.9637060887220752</v>
      </c>
      <c r="R30" s="124">
        <v>12.449623360729213</v>
      </c>
      <c r="S30" s="314"/>
      <c r="T30" s="315">
        <v>22454.593000000001</v>
      </c>
      <c r="U30" s="315">
        <v>8634.8639999999996</v>
      </c>
      <c r="V30" s="315">
        <v>6170.4719999999998</v>
      </c>
      <c r="W30" s="315">
        <v>2596.5810000000001</v>
      </c>
      <c r="X30" s="142"/>
      <c r="Y30" s="250"/>
      <c r="Z30" s="266">
        <v>40574</v>
      </c>
      <c r="AA30" s="124">
        <v>3.9405579999999998</v>
      </c>
      <c r="AC30" s="124">
        <v>7.8442180016678602</v>
      </c>
      <c r="AF30" s="314"/>
      <c r="AG30" s="314"/>
      <c r="AI30" s="305"/>
      <c r="AJ30" s="250"/>
      <c r="AK30" s="266">
        <v>43496</v>
      </c>
      <c r="AL30" s="314">
        <v>6.8376967998067216E-3</v>
      </c>
      <c r="AM30" s="314">
        <v>1.1570831850412315</v>
      </c>
      <c r="AN30" s="314" t="s">
        <v>339</v>
      </c>
      <c r="AO30" s="314">
        <v>0.246420740690626</v>
      </c>
      <c r="AP30" s="314">
        <v>8.2958164633960045</v>
      </c>
      <c r="AQ30" s="314">
        <v>7.3100980496491719</v>
      </c>
      <c r="AR30" s="314">
        <v>2.214732293561025</v>
      </c>
      <c r="AS30" s="314">
        <v>3.3876441023459494</v>
      </c>
      <c r="AT30" s="314"/>
      <c r="AU30" s="314">
        <v>3.9346357461212622</v>
      </c>
      <c r="AV30" s="314">
        <v>5.5526224292049449</v>
      </c>
      <c r="AW30" s="305"/>
      <c r="AX30" s="305"/>
      <c r="AY30" s="305"/>
      <c r="AZ30" s="250"/>
      <c r="BA30" s="266">
        <v>43496</v>
      </c>
      <c r="BB30" s="124">
        <v>2.8174257995716712</v>
      </c>
      <c r="BC30" s="124">
        <v>4.9522632372557052</v>
      </c>
      <c r="BD30" s="124">
        <v>7.3298798031321333</v>
      </c>
      <c r="BE30" s="305"/>
      <c r="BF30" s="315">
        <v>6486.8829999999998</v>
      </c>
      <c r="BG30" s="315">
        <v>28955.07</v>
      </c>
      <c r="BH30" s="315">
        <v>18959.219000000001</v>
      </c>
      <c r="BI30" s="305"/>
      <c r="BJ30" s="305"/>
      <c r="BK30" s="305"/>
      <c r="BL30" s="305"/>
      <c r="BM30" s="305"/>
      <c r="BN30" s="305"/>
      <c r="BO30" s="305"/>
      <c r="BP30" s="305"/>
      <c r="BQ30" s="305"/>
      <c r="BR30" s="250"/>
      <c r="BS30" s="267">
        <v>43466</v>
      </c>
      <c r="BT30" s="124">
        <v>9.4917440414428711</v>
      </c>
      <c r="BU30" s="124">
        <v>3.0219039916992188</v>
      </c>
      <c r="BV30" s="124">
        <v>314.09814453125</v>
      </c>
      <c r="BW30" s="124">
        <v>100</v>
      </c>
      <c r="BX30" s="305"/>
      <c r="BY30" s="305"/>
      <c r="BZ30" s="305"/>
      <c r="CA30" s="144"/>
      <c r="CB30" s="305"/>
      <c r="CC30" s="305"/>
      <c r="CD30" s="305"/>
      <c r="CE30" s="305"/>
      <c r="CF30" s="305"/>
      <c r="CG30" s="314"/>
      <c r="CH30" s="314"/>
      <c r="CI30" s="250"/>
      <c r="CJ30" s="266">
        <v>43496</v>
      </c>
      <c r="CK30" s="270">
        <v>0.01</v>
      </c>
      <c r="CL30" s="270">
        <v>0.16666666666666666</v>
      </c>
      <c r="CM30" s="270">
        <v>0.47833333333333333</v>
      </c>
      <c r="CN30" s="270">
        <v>3.1666666666666669E-2</v>
      </c>
      <c r="CO30" s="270">
        <v>0.3066666666666667</v>
      </c>
      <c r="CP30" s="270">
        <v>0.46166666666666667</v>
      </c>
      <c r="CQ30" s="122"/>
      <c r="CR30" s="122"/>
      <c r="CS30" s="122"/>
      <c r="CT30" s="122"/>
      <c r="CU30" s="122"/>
      <c r="CV30" s="122"/>
      <c r="CW30" s="143"/>
      <c r="CX30" s="250"/>
      <c r="CY30" s="266">
        <v>43496</v>
      </c>
      <c r="CZ30" s="270">
        <v>0</v>
      </c>
      <c r="DA30" s="270">
        <v>3.4999999999999996E-2</v>
      </c>
      <c r="DB30" s="270">
        <v>0.18166666666666664</v>
      </c>
      <c r="DC30" s="270">
        <v>0.03</v>
      </c>
      <c r="DD30" s="270">
        <v>5.6666666666666671E-2</v>
      </c>
      <c r="DE30" s="270">
        <v>0.44</v>
      </c>
      <c r="DF30" s="270"/>
      <c r="DG30" s="270"/>
      <c r="DH30" s="270"/>
      <c r="DI30" s="270"/>
      <c r="DJ30" s="122"/>
      <c r="DK30" s="122"/>
    </row>
    <row r="31" spans="1:115">
      <c r="B31" s="266">
        <v>43524</v>
      </c>
      <c r="C31" s="124">
        <v>3.7070542694465081</v>
      </c>
      <c r="D31" s="124">
        <v>0.30769960332730495</v>
      </c>
      <c r="E31" s="124">
        <v>3.4314950002242828</v>
      </c>
      <c r="F31" s="124">
        <v>25.601174738512178</v>
      </c>
      <c r="H31" s="315">
        <v>22515.935000000001</v>
      </c>
      <c r="I31" s="315">
        <v>8714.7520000000004</v>
      </c>
      <c r="J31" s="315">
        <v>39405.754000000001</v>
      </c>
      <c r="K31" s="315">
        <v>5231.3040000000001</v>
      </c>
      <c r="L31" s="141"/>
      <c r="M31" s="250"/>
      <c r="N31" s="266">
        <v>43524</v>
      </c>
      <c r="O31" s="124">
        <v>3.7070542694465081</v>
      </c>
      <c r="P31" s="124">
        <v>2.4661995247473811</v>
      </c>
      <c r="Q31" s="124">
        <v>4.8943219715750663</v>
      </c>
      <c r="R31" s="124">
        <v>12.774454966321791</v>
      </c>
      <c r="S31" s="314"/>
      <c r="T31" s="315">
        <v>22515.935000000001</v>
      </c>
      <c r="U31" s="315">
        <v>8691.8459999999995</v>
      </c>
      <c r="V31" s="315">
        <v>6181.7139999999999</v>
      </c>
      <c r="W31" s="315">
        <v>2618.4299999999998</v>
      </c>
      <c r="X31" s="142"/>
      <c r="Y31" s="250"/>
      <c r="Z31" s="266">
        <v>40602</v>
      </c>
      <c r="AA31" s="124">
        <v>4.2344979999999994</v>
      </c>
      <c r="AC31" s="124">
        <v>8.5150372255018905</v>
      </c>
      <c r="AF31" s="314"/>
      <c r="AG31" s="314"/>
      <c r="AI31" s="305"/>
      <c r="AJ31" s="250"/>
      <c r="AK31" s="266">
        <v>43524</v>
      </c>
      <c r="AL31" s="314">
        <v>7.0354688176218873E-3</v>
      </c>
      <c r="AM31" s="314">
        <v>1.1214929169358558</v>
      </c>
      <c r="AN31" s="314" t="s">
        <v>339</v>
      </c>
      <c r="AO31" s="314">
        <v>0.25447143229537356</v>
      </c>
      <c r="AP31" s="314">
        <v>7.7013460490882517</v>
      </c>
      <c r="AQ31" s="314">
        <v>7.1833711609529063</v>
      </c>
      <c r="AR31" s="314">
        <v>2.1861092640623121</v>
      </c>
      <c r="AS31" s="314">
        <v>3.2175742061438064</v>
      </c>
      <c r="AT31" s="314"/>
      <c r="AU31" s="314">
        <v>3.6937848380375256</v>
      </c>
      <c r="AV31" s="314">
        <v>5.1412651355724144</v>
      </c>
      <c r="AW31" s="305"/>
      <c r="AX31" s="305"/>
      <c r="AY31" s="305"/>
      <c r="AZ31" s="250"/>
      <c r="BA31" s="266">
        <v>43524</v>
      </c>
      <c r="BB31" s="124">
        <v>3.716289971985054</v>
      </c>
      <c r="BC31" s="124">
        <v>6.4411118772115916</v>
      </c>
      <c r="BD31" s="124">
        <v>7.0466442698718046</v>
      </c>
      <c r="BE31" s="305"/>
      <c r="BF31" s="315">
        <v>6456.2259999999997</v>
      </c>
      <c r="BG31" s="315">
        <v>29422.615000000002</v>
      </c>
      <c r="BH31" s="315">
        <v>19097.814999999999</v>
      </c>
      <c r="BI31" s="305"/>
      <c r="BJ31" s="305"/>
      <c r="BK31" s="305"/>
      <c r="BL31" s="305"/>
      <c r="BM31" s="305"/>
      <c r="BN31" s="305"/>
      <c r="BO31" s="305"/>
      <c r="BP31" s="305"/>
      <c r="BQ31" s="305"/>
      <c r="BR31" s="250"/>
      <c r="BS31" s="267">
        <v>43497</v>
      </c>
      <c r="BT31" s="124">
        <v>9.6610803604125977</v>
      </c>
      <c r="BU31" s="124">
        <v>3.1217639446258545</v>
      </c>
      <c r="BV31" s="124">
        <v>309.47503662109375</v>
      </c>
      <c r="BW31" s="124">
        <v>100</v>
      </c>
      <c r="BX31" s="305"/>
      <c r="BY31" s="305"/>
      <c r="BZ31" s="305"/>
      <c r="CA31" s="144"/>
      <c r="CB31" s="305"/>
      <c r="CC31" s="305"/>
      <c r="CD31" s="305"/>
      <c r="CE31" s="305"/>
      <c r="CF31" s="305"/>
      <c r="CG31" s="314"/>
      <c r="CH31" s="314"/>
      <c r="CI31" s="250"/>
      <c r="CJ31" s="266">
        <v>43524</v>
      </c>
      <c r="CK31" s="270">
        <v>0.01</v>
      </c>
      <c r="CL31" s="270">
        <v>0.16666666666666666</v>
      </c>
      <c r="CM31" s="270">
        <v>0.505</v>
      </c>
      <c r="CN31" s="270">
        <v>3.1666666666666669E-2</v>
      </c>
      <c r="CO31" s="270">
        <v>0.3116666666666667</v>
      </c>
      <c r="CP31" s="270">
        <v>0.46666666666666662</v>
      </c>
      <c r="CQ31" s="122"/>
      <c r="CR31" s="122"/>
      <c r="CS31" s="122"/>
      <c r="CT31" s="122"/>
      <c r="CU31" s="122"/>
      <c r="CV31" s="122"/>
      <c r="CW31" s="143"/>
      <c r="CX31" s="250"/>
      <c r="CY31" s="266">
        <v>43524</v>
      </c>
      <c r="CZ31" s="270">
        <v>0</v>
      </c>
      <c r="DA31" s="270">
        <v>3.3333333333333333E-2</v>
      </c>
      <c r="DB31" s="270">
        <v>0.18500000000000003</v>
      </c>
      <c r="DC31" s="270">
        <v>0.03</v>
      </c>
      <c r="DD31" s="270">
        <v>4.6666666666666669E-2</v>
      </c>
      <c r="DE31" s="270">
        <v>0.43333333333333335</v>
      </c>
      <c r="DF31" s="270"/>
      <c r="DG31" s="270"/>
      <c r="DH31" s="270"/>
      <c r="DI31" s="270"/>
      <c r="DJ31" s="122"/>
      <c r="DK31" s="122"/>
    </row>
    <row r="32" spans="1:115">
      <c r="B32" s="266">
        <v>43555</v>
      </c>
      <c r="C32" s="124">
        <v>4.3675397247864067</v>
      </c>
      <c r="D32" s="124">
        <v>2.428962489171349</v>
      </c>
      <c r="E32" s="124">
        <v>3.6500257984728446</v>
      </c>
      <c r="F32" s="124">
        <v>20.707260809098194</v>
      </c>
      <c r="H32" s="315">
        <v>22598.550999999999</v>
      </c>
      <c r="I32" s="315">
        <v>8782.7549999999992</v>
      </c>
      <c r="J32" s="315">
        <v>39481.748</v>
      </c>
      <c r="K32" s="315">
        <v>5086.0969999999998</v>
      </c>
      <c r="L32" s="141"/>
      <c r="M32" s="250"/>
      <c r="N32" s="266">
        <v>43555</v>
      </c>
      <c r="O32" s="124">
        <v>4.3675397247864067</v>
      </c>
      <c r="P32" s="124">
        <v>3.5422901636950499</v>
      </c>
      <c r="Q32" s="124">
        <v>5.1679953454076832</v>
      </c>
      <c r="R32" s="124">
        <v>12.777838462980306</v>
      </c>
      <c r="S32" s="314"/>
      <c r="T32" s="315">
        <v>22598.550999999999</v>
      </c>
      <c r="U32" s="315">
        <v>8721.9779999999992</v>
      </c>
      <c r="V32" s="315">
        <v>6214.38</v>
      </c>
      <c r="W32" s="315">
        <v>2653.393</v>
      </c>
      <c r="X32" s="142"/>
      <c r="Y32" s="250"/>
      <c r="Z32" s="266">
        <v>40633</v>
      </c>
      <c r="AA32" s="124">
        <v>4.4617190000000004</v>
      </c>
      <c r="AC32" s="124">
        <v>8.7462817999204798</v>
      </c>
      <c r="AF32" s="314"/>
      <c r="AG32" s="314"/>
      <c r="AI32" s="305"/>
      <c r="AJ32" s="250"/>
      <c r="AK32" s="266">
        <v>43555</v>
      </c>
      <c r="AL32" s="314">
        <v>7.1799265830954483E-3</v>
      </c>
      <c r="AM32" s="314">
        <v>1.0665359532609129</v>
      </c>
      <c r="AN32" s="314" t="s">
        <v>339</v>
      </c>
      <c r="AO32" s="314">
        <v>0.25061854665548816</v>
      </c>
      <c r="AP32" s="314">
        <v>7.4504737269076555</v>
      </c>
      <c r="AQ32" s="314">
        <v>7.1247705977003761</v>
      </c>
      <c r="AR32" s="314">
        <v>2.1509474451710346</v>
      </c>
      <c r="AS32" s="314">
        <v>3.0993729195847606</v>
      </c>
      <c r="AT32" s="314"/>
      <c r="AU32" s="314">
        <v>3.5867566671128928</v>
      </c>
      <c r="AV32" s="314">
        <v>5.0063890068111432</v>
      </c>
      <c r="AW32" s="305"/>
      <c r="AX32" s="305"/>
      <c r="AY32" s="305"/>
      <c r="AZ32" s="250"/>
      <c r="BA32" s="266">
        <v>43555</v>
      </c>
      <c r="BB32" s="124">
        <v>4.3415468134569091</v>
      </c>
      <c r="BC32" s="124">
        <v>6.6632038776471836</v>
      </c>
      <c r="BD32" s="124">
        <v>7.3167056058582647</v>
      </c>
      <c r="BE32" s="305"/>
      <c r="BF32" s="315">
        <v>6544.8590000000004</v>
      </c>
      <c r="BG32" s="315">
        <v>29430.94</v>
      </c>
      <c r="BH32" s="315">
        <v>19134.501</v>
      </c>
      <c r="BI32" s="305"/>
      <c r="BJ32" s="305"/>
      <c r="BK32" s="305"/>
      <c r="BL32" s="305"/>
      <c r="BM32" s="305"/>
      <c r="BN32" s="305"/>
      <c r="BO32" s="305"/>
      <c r="BP32" s="305"/>
      <c r="BQ32" s="305"/>
      <c r="BR32" s="250"/>
      <c r="BS32" s="267">
        <v>43525</v>
      </c>
      <c r="BT32" s="124">
        <v>9.6944847106933594</v>
      </c>
      <c r="BU32" s="124">
        <v>3.019813060760498</v>
      </c>
      <c r="BV32" s="124">
        <v>321.02932739257813</v>
      </c>
      <c r="BW32" s="124">
        <v>100</v>
      </c>
      <c r="BX32" s="305"/>
      <c r="BY32" s="305"/>
      <c r="BZ32" s="305"/>
      <c r="CA32" s="144"/>
      <c r="CB32" s="305"/>
      <c r="CC32" s="305"/>
      <c r="CD32" s="305"/>
      <c r="CE32" s="305"/>
      <c r="CF32" s="305"/>
      <c r="CG32" s="314"/>
      <c r="CH32" s="314"/>
      <c r="CI32" s="250"/>
      <c r="CJ32" s="266">
        <v>43555</v>
      </c>
      <c r="CK32" s="270">
        <v>0.01</v>
      </c>
      <c r="CL32" s="270">
        <v>0.16833333333333333</v>
      </c>
      <c r="CM32" s="270">
        <v>0.53000000000000014</v>
      </c>
      <c r="CN32" s="270">
        <v>3.1666666666666669E-2</v>
      </c>
      <c r="CO32" s="270">
        <v>0.30833333333333335</v>
      </c>
      <c r="CP32" s="270">
        <v>0.48333333333333339</v>
      </c>
      <c r="CQ32" s="122"/>
      <c r="CR32" s="122"/>
      <c r="CS32" s="122"/>
      <c r="CT32" s="122"/>
      <c r="CU32" s="122"/>
      <c r="CV32" s="122"/>
      <c r="CW32" s="143"/>
      <c r="CX32" s="250"/>
      <c r="CY32" s="266">
        <v>43555</v>
      </c>
      <c r="CZ32" s="270">
        <v>0</v>
      </c>
      <c r="DA32" s="270">
        <v>0.03</v>
      </c>
      <c r="DB32" s="270">
        <v>0.18833333333333332</v>
      </c>
      <c r="DC32" s="270">
        <v>0.03</v>
      </c>
      <c r="DD32" s="270">
        <v>4.5000000000000005E-2</v>
      </c>
      <c r="DE32" s="270">
        <v>0.44333333333333336</v>
      </c>
      <c r="DF32" s="270"/>
      <c r="DG32" s="270"/>
      <c r="DH32" s="270"/>
      <c r="DI32" s="270"/>
      <c r="DJ32" s="122"/>
      <c r="DK32" s="122"/>
    </row>
    <row r="33" spans="1:115">
      <c r="B33" s="266">
        <v>43585</v>
      </c>
      <c r="C33" s="124">
        <v>4.428823357787226</v>
      </c>
      <c r="D33" s="124">
        <v>5.6290624102914633</v>
      </c>
      <c r="E33" s="124">
        <v>3.9839215886934731</v>
      </c>
      <c r="F33" s="124">
        <v>16.973451602628753</v>
      </c>
      <c r="H33" s="315">
        <v>22606.546999999999</v>
      </c>
      <c r="I33" s="315">
        <v>9051.7980000000007</v>
      </c>
      <c r="J33" s="315">
        <v>39587.124000000003</v>
      </c>
      <c r="K33" s="315">
        <v>4965.2610000000004</v>
      </c>
      <c r="L33" s="141"/>
      <c r="M33" s="250"/>
      <c r="N33" s="266">
        <v>43585</v>
      </c>
      <c r="O33" s="124">
        <v>4.428823357787226</v>
      </c>
      <c r="P33" s="124">
        <v>3.0490374440862444</v>
      </c>
      <c r="Q33" s="124">
        <v>5.257596035968426</v>
      </c>
      <c r="R33" s="124">
        <v>12.802783560539922</v>
      </c>
      <c r="S33" s="314"/>
      <c r="T33" s="315">
        <v>22606.546999999999</v>
      </c>
      <c r="U33" s="315">
        <v>8680.9889999999996</v>
      </c>
      <c r="V33" s="315">
        <v>6234.259</v>
      </c>
      <c r="W33" s="315">
        <v>2687.5940000000001</v>
      </c>
      <c r="X33" s="142"/>
      <c r="Y33" s="250"/>
      <c r="Z33" s="266">
        <v>40663</v>
      </c>
      <c r="AA33" s="124">
        <v>4.8097600000000007</v>
      </c>
      <c r="AC33" s="124">
        <v>9.6914919485020601</v>
      </c>
      <c r="AF33" s="314"/>
      <c r="AG33" s="314"/>
      <c r="AI33" s="305"/>
      <c r="AJ33" s="250"/>
      <c r="AK33" s="266">
        <v>43585</v>
      </c>
      <c r="AL33" s="314">
        <v>7.2580881155351398E-3</v>
      </c>
      <c r="AM33" s="314">
        <v>1.0344597864333713</v>
      </c>
      <c r="AN33" s="314" t="s">
        <v>339</v>
      </c>
      <c r="AO33" s="314">
        <v>0.24450990714336251</v>
      </c>
      <c r="AP33" s="314">
        <v>7.4072424481243075</v>
      </c>
      <c r="AQ33" s="314">
        <v>6.668746216956734</v>
      </c>
      <c r="AR33" s="314">
        <v>2.1126933904995142</v>
      </c>
      <c r="AS33" s="314">
        <v>2.9351169103466672</v>
      </c>
      <c r="AT33" s="314"/>
      <c r="AU33" s="314">
        <v>3.5317954199898103</v>
      </c>
      <c r="AV33" s="314">
        <v>4.9364529768205561</v>
      </c>
      <c r="AW33" s="305"/>
      <c r="AX33" s="305"/>
      <c r="AY33" s="305"/>
      <c r="AZ33" s="250"/>
      <c r="BA33" s="266">
        <v>43585</v>
      </c>
      <c r="BB33" s="124">
        <v>4.1063605739049658</v>
      </c>
      <c r="BC33" s="124">
        <v>6.693338719221642</v>
      </c>
      <c r="BD33" s="124">
        <v>6.9632930222970124</v>
      </c>
      <c r="BE33" s="305"/>
      <c r="BF33" s="315">
        <v>6585.3280000000004</v>
      </c>
      <c r="BG33" s="315">
        <v>29513.952000000001</v>
      </c>
      <c r="BH33" s="315">
        <v>19136.146000000001</v>
      </c>
      <c r="BI33" s="305"/>
      <c r="BJ33" s="305"/>
      <c r="BK33" s="305"/>
      <c r="BL33" s="305"/>
      <c r="BM33" s="305"/>
      <c r="BN33" s="305"/>
      <c r="BO33" s="305"/>
      <c r="BP33" s="305"/>
      <c r="BQ33" s="305"/>
      <c r="BR33" s="250"/>
      <c r="BS33" s="267">
        <v>43556</v>
      </c>
      <c r="BT33" s="124">
        <v>9.6951103210449219</v>
      </c>
      <c r="BU33" s="124">
        <v>3.1904160976409912</v>
      </c>
      <c r="BV33" s="124">
        <v>303.88232421875</v>
      </c>
      <c r="BW33" s="124">
        <v>100</v>
      </c>
      <c r="BX33" s="305"/>
      <c r="BY33" s="305"/>
      <c r="BZ33" s="305"/>
      <c r="CA33" s="144"/>
      <c r="CB33" s="305"/>
      <c r="CC33" s="305"/>
      <c r="CD33" s="305"/>
      <c r="CE33" s="305"/>
      <c r="CF33" s="305"/>
      <c r="CG33" s="314"/>
      <c r="CH33" s="314"/>
      <c r="CI33" s="250"/>
      <c r="CJ33" s="266">
        <v>43585</v>
      </c>
      <c r="CK33" s="270">
        <v>0.01</v>
      </c>
      <c r="CL33" s="270">
        <v>0.16833333333333333</v>
      </c>
      <c r="CM33" s="270">
        <v>0.52500000000000002</v>
      </c>
      <c r="CN33" s="270">
        <v>3.1666666666666669E-2</v>
      </c>
      <c r="CO33" s="270">
        <v>0.3116666666666667</v>
      </c>
      <c r="CP33" s="270">
        <v>0.49500000000000005</v>
      </c>
      <c r="CQ33" s="122"/>
      <c r="CR33" s="122"/>
      <c r="CS33" s="122"/>
      <c r="CT33" s="122"/>
      <c r="CU33" s="122"/>
      <c r="CV33" s="122"/>
      <c r="CW33" s="143"/>
      <c r="CX33" s="250"/>
      <c r="CY33" s="266">
        <v>43585</v>
      </c>
      <c r="CZ33" s="270">
        <v>0</v>
      </c>
      <c r="DA33" s="270">
        <v>2.8333333333333332E-2</v>
      </c>
      <c r="DB33" s="270">
        <v>0.19166666666666668</v>
      </c>
      <c r="DC33" s="270">
        <v>0.03</v>
      </c>
      <c r="DD33" s="270">
        <v>4.5000000000000005E-2</v>
      </c>
      <c r="DE33" s="270">
        <v>0.43999999999999995</v>
      </c>
      <c r="DF33" s="270"/>
      <c r="DG33" s="270"/>
      <c r="DH33" s="270"/>
      <c r="DI33" s="270"/>
      <c r="DJ33" s="122"/>
      <c r="DK33" s="122"/>
    </row>
    <row r="34" spans="1:115">
      <c r="B34" s="266">
        <v>43616</v>
      </c>
      <c r="C34" s="124">
        <v>4.7254989257206947</v>
      </c>
      <c r="D34" s="124">
        <v>4.531849481269834</v>
      </c>
      <c r="E34" s="124">
        <v>4.3358707796711249</v>
      </c>
      <c r="F34" s="124">
        <v>16.777041429741367</v>
      </c>
      <c r="H34" s="315">
        <v>22755.789000000001</v>
      </c>
      <c r="I34" s="315">
        <v>9132.6549999999988</v>
      </c>
      <c r="J34" s="315">
        <v>39986.326000000001</v>
      </c>
      <c r="K34" s="315">
        <v>5026.4049999999997</v>
      </c>
      <c r="L34" s="141"/>
      <c r="M34" s="250"/>
      <c r="N34" s="266">
        <v>43616</v>
      </c>
      <c r="O34" s="124">
        <v>4.7254989257206947</v>
      </c>
      <c r="P34" s="124">
        <v>2.9847522275701754</v>
      </c>
      <c r="Q34" s="124">
        <v>5.1492088672602465</v>
      </c>
      <c r="R34" s="124">
        <v>12.250364493269593</v>
      </c>
      <c r="S34" s="314"/>
      <c r="T34" s="315">
        <v>22755.789000000001</v>
      </c>
      <c r="U34" s="315">
        <v>8643.7430000000004</v>
      </c>
      <c r="V34" s="315">
        <v>6270.3469999999998</v>
      </c>
      <c r="W34" s="315">
        <v>2714.692</v>
      </c>
      <c r="X34" s="142"/>
      <c r="Y34" s="250"/>
      <c r="Z34" s="266">
        <v>40694</v>
      </c>
      <c r="AA34" s="124">
        <v>5.3464199999999993</v>
      </c>
      <c r="AC34" s="124">
        <v>10.716843797510901</v>
      </c>
      <c r="AF34" s="314"/>
      <c r="AG34" s="314"/>
      <c r="AI34" s="305"/>
      <c r="AJ34" s="250"/>
      <c r="AK34" s="266">
        <v>43616</v>
      </c>
      <c r="AL34" s="314">
        <v>7.4613364604901675E-3</v>
      </c>
      <c r="AM34" s="314">
        <v>1.0317049805414238</v>
      </c>
      <c r="AN34" s="314" t="s">
        <v>339</v>
      </c>
      <c r="AO34" s="314">
        <v>0.23884659187398141</v>
      </c>
      <c r="AP34" s="314">
        <v>7.0784118745603157</v>
      </c>
      <c r="AQ34" s="314">
        <v>6.6601285589560728</v>
      </c>
      <c r="AR34" s="314">
        <v>2.1349426673842871</v>
      </c>
      <c r="AS34" s="314">
        <v>2.8018574006692964</v>
      </c>
      <c r="AT34" s="314"/>
      <c r="AU34" s="314">
        <v>3.387809983685655</v>
      </c>
      <c r="AV34" s="314">
        <v>4.6992120970212072</v>
      </c>
      <c r="AW34" s="305"/>
      <c r="AX34" s="305"/>
      <c r="AY34" s="305"/>
      <c r="AZ34" s="250"/>
      <c r="BA34" s="266">
        <v>43616</v>
      </c>
      <c r="BB34" s="124">
        <v>2.0318749732621377</v>
      </c>
      <c r="BC34" s="124">
        <v>6.6062687422924649</v>
      </c>
      <c r="BD34" s="124">
        <v>7.4067914852923966</v>
      </c>
      <c r="BE34" s="305"/>
      <c r="BF34" s="315">
        <v>6534.9110000000001</v>
      </c>
      <c r="BG34" s="315">
        <v>29767.823</v>
      </c>
      <c r="BH34" s="315">
        <v>19304.923999999999</v>
      </c>
      <c r="BI34" s="305"/>
      <c r="BJ34" s="305"/>
      <c r="BK34" s="305"/>
      <c r="BL34" s="305"/>
      <c r="BM34" s="305"/>
      <c r="BN34" s="305"/>
      <c r="BO34" s="305"/>
      <c r="BP34" s="305"/>
      <c r="BQ34" s="305"/>
      <c r="BR34" s="250"/>
      <c r="BS34" s="267">
        <v>43586</v>
      </c>
      <c r="BT34" s="124">
        <v>9.9029941558837891</v>
      </c>
      <c r="BU34" s="124">
        <v>3.1729190349578857</v>
      </c>
      <c r="BV34" s="124">
        <v>312.10989379882813</v>
      </c>
      <c r="BW34" s="124">
        <v>100</v>
      </c>
      <c r="BX34" s="305"/>
      <c r="BY34" s="305"/>
      <c r="BZ34" s="305"/>
      <c r="CA34" s="144"/>
      <c r="CB34" s="305"/>
      <c r="CC34" s="305"/>
      <c r="CD34" s="305"/>
      <c r="CE34" s="305"/>
      <c r="CF34" s="305"/>
      <c r="CG34" s="314"/>
      <c r="CH34" s="314"/>
      <c r="CI34" s="250"/>
      <c r="CJ34" s="266">
        <v>43616</v>
      </c>
      <c r="CK34" s="270">
        <v>0.01</v>
      </c>
      <c r="CL34" s="270">
        <v>0.17166666666666666</v>
      </c>
      <c r="CM34" s="270">
        <v>0.5099999999999999</v>
      </c>
      <c r="CN34" s="270">
        <v>0.03</v>
      </c>
      <c r="CO34" s="270">
        <v>0.3116666666666667</v>
      </c>
      <c r="CP34" s="270">
        <v>0.5083333333333333</v>
      </c>
      <c r="CQ34" s="122"/>
      <c r="CR34" s="122"/>
      <c r="CS34" s="122"/>
      <c r="CT34" s="122"/>
      <c r="CU34" s="122"/>
      <c r="CV34" s="122"/>
      <c r="CW34" s="143"/>
      <c r="CX34" s="250"/>
      <c r="CY34" s="266">
        <v>43616</v>
      </c>
      <c r="CZ34" s="270">
        <v>0</v>
      </c>
      <c r="DA34" s="270">
        <v>2.3333333333333334E-2</v>
      </c>
      <c r="DB34" s="270">
        <v>0.17</v>
      </c>
      <c r="DC34" s="270">
        <v>0.03</v>
      </c>
      <c r="DD34" s="270">
        <v>4.1666666666666664E-2</v>
      </c>
      <c r="DE34" s="270">
        <v>0.42</v>
      </c>
      <c r="DF34" s="270"/>
      <c r="DG34" s="270"/>
      <c r="DH34" s="270"/>
      <c r="DI34" s="270"/>
      <c r="DJ34" s="122"/>
      <c r="DK34" s="122"/>
    </row>
    <row r="35" spans="1:115">
      <c r="B35" s="266">
        <v>43646</v>
      </c>
      <c r="C35" s="124">
        <v>5.5856996340808873</v>
      </c>
      <c r="D35" s="124">
        <v>3.5892552277340339</v>
      </c>
      <c r="E35" s="124">
        <v>4.3769341192418265</v>
      </c>
      <c r="F35" s="124">
        <v>12.343259044411049</v>
      </c>
      <c r="H35" s="315">
        <v>23048.163</v>
      </c>
      <c r="I35" s="315">
        <v>9032.866</v>
      </c>
      <c r="J35" s="315">
        <v>40151.813999999998</v>
      </c>
      <c r="K35" s="315">
        <v>4811.4179999999997</v>
      </c>
      <c r="L35" s="141"/>
      <c r="M35" s="250"/>
      <c r="N35" s="266">
        <v>43646</v>
      </c>
      <c r="O35" s="124">
        <v>5.5856996340808873</v>
      </c>
      <c r="P35" s="124">
        <v>5.0321417078971864</v>
      </c>
      <c r="Q35" s="124">
        <v>5.1868686860258695</v>
      </c>
      <c r="R35" s="124">
        <v>11.690088206041471</v>
      </c>
      <c r="S35" s="314"/>
      <c r="T35" s="315">
        <v>23048.163</v>
      </c>
      <c r="U35" s="315">
        <v>8900.9519999999993</v>
      </c>
      <c r="V35" s="315">
        <v>6303.1790000000001</v>
      </c>
      <c r="W35" s="315">
        <v>2734.4470000000001</v>
      </c>
      <c r="X35" s="142"/>
      <c r="Y35" s="250"/>
      <c r="Z35" s="266">
        <v>40724</v>
      </c>
      <c r="AA35" s="124">
        <v>5.4288400000000001</v>
      </c>
      <c r="AC35" s="124">
        <v>10.929879274359701</v>
      </c>
      <c r="AF35" s="314"/>
      <c r="AG35" s="314"/>
      <c r="AI35" s="305"/>
      <c r="AJ35" s="250"/>
      <c r="AK35" s="266">
        <v>43646</v>
      </c>
      <c r="AL35" s="314">
        <v>6.0908354244682203E-3</v>
      </c>
      <c r="AM35" s="314">
        <v>1.0296543553938147</v>
      </c>
      <c r="AN35" s="314" t="s">
        <v>339</v>
      </c>
      <c r="AO35" s="314">
        <v>0.24030503087465366</v>
      </c>
      <c r="AP35" s="314">
        <v>6.2983931134555453</v>
      </c>
      <c r="AQ35" s="314">
        <v>5.8478062630922159</v>
      </c>
      <c r="AR35" s="314">
        <v>2.1055354570485951</v>
      </c>
      <c r="AS35" s="314">
        <v>2.6065004872074997</v>
      </c>
      <c r="AT35" s="314"/>
      <c r="AU35" s="314">
        <v>3.0938306445110508</v>
      </c>
      <c r="AV35" s="314">
        <v>4.2821645671663102</v>
      </c>
      <c r="AW35" s="305"/>
      <c r="AX35" s="305"/>
      <c r="AY35" s="305"/>
      <c r="AZ35" s="250"/>
      <c r="BA35" s="266">
        <v>43646</v>
      </c>
      <c r="BB35" s="124">
        <v>0.49867709534789917</v>
      </c>
      <c r="BC35" s="124">
        <v>6.1729782668393796</v>
      </c>
      <c r="BD35" s="124">
        <v>8.1995809936678867</v>
      </c>
      <c r="BE35" s="305"/>
      <c r="BF35" s="315">
        <v>6441.723</v>
      </c>
      <c r="BG35" s="315">
        <v>29708.672999999999</v>
      </c>
      <c r="BH35" s="315">
        <v>19601.646000000001</v>
      </c>
      <c r="BI35" s="305"/>
      <c r="BJ35" s="305"/>
      <c r="BK35" s="305"/>
      <c r="BL35" s="305"/>
      <c r="BM35" s="305"/>
      <c r="BN35" s="305"/>
      <c r="BO35" s="305"/>
      <c r="BP35" s="305"/>
      <c r="BQ35" s="305"/>
      <c r="BR35" s="250"/>
      <c r="BS35" s="267">
        <v>43617</v>
      </c>
      <c r="BT35" s="124">
        <v>9.7392339706420898</v>
      </c>
      <c r="BU35" s="124">
        <v>2.9571309089660645</v>
      </c>
      <c r="BV35" s="124">
        <v>329.347412109375</v>
      </c>
      <c r="BW35" s="124">
        <v>100</v>
      </c>
      <c r="BX35" s="305"/>
      <c r="BY35" s="305"/>
      <c r="BZ35" s="305"/>
      <c r="CA35" s="144"/>
      <c r="CB35" s="305"/>
      <c r="CC35" s="305"/>
      <c r="CD35" s="305"/>
      <c r="CE35" s="305"/>
      <c r="CF35" s="305"/>
      <c r="CG35" s="314"/>
      <c r="CH35" s="314"/>
      <c r="CI35" s="250"/>
      <c r="CJ35" s="266">
        <v>43646</v>
      </c>
      <c r="CK35" s="270">
        <v>0.01</v>
      </c>
      <c r="CL35" s="270">
        <v>0.17166666666666666</v>
      </c>
      <c r="CM35" s="270">
        <v>0.47833333333333333</v>
      </c>
      <c r="CN35" s="270">
        <v>0.03</v>
      </c>
      <c r="CO35" s="270">
        <v>0.31</v>
      </c>
      <c r="CP35" s="270">
        <v>0.52</v>
      </c>
      <c r="CQ35" s="122"/>
      <c r="CR35" s="122"/>
      <c r="CS35" s="122"/>
      <c r="CT35" s="122"/>
      <c r="CU35" s="122"/>
      <c r="CV35" s="122"/>
      <c r="CW35" s="143"/>
      <c r="CX35" s="250"/>
      <c r="CY35" s="266">
        <v>43646</v>
      </c>
      <c r="CZ35" s="270">
        <v>0</v>
      </c>
      <c r="DA35" s="270">
        <v>2.8333333333333335E-2</v>
      </c>
      <c r="DB35" s="270">
        <v>0.16333333333333333</v>
      </c>
      <c r="DC35" s="270">
        <v>0.03</v>
      </c>
      <c r="DD35" s="270">
        <v>3.3333333333333333E-2</v>
      </c>
      <c r="DE35" s="270">
        <v>0.41166666666666668</v>
      </c>
      <c r="DF35" s="270"/>
      <c r="DG35" s="270"/>
      <c r="DH35" s="270"/>
      <c r="DI35" s="270"/>
      <c r="DJ35" s="122"/>
      <c r="DK35" s="122"/>
    </row>
    <row r="36" spans="1:115">
      <c r="A36" s="212">
        <v>43677</v>
      </c>
      <c r="B36" s="266">
        <v>43677</v>
      </c>
      <c r="C36" s="124">
        <v>5.4085860832114863</v>
      </c>
      <c r="D36" s="124">
        <v>4.5633548109403899</v>
      </c>
      <c r="E36" s="124">
        <v>4.8045828032701632</v>
      </c>
      <c r="F36" s="124">
        <v>11.303242730770545</v>
      </c>
      <c r="H36" s="315">
        <v>23060.268</v>
      </c>
      <c r="I36" s="315">
        <v>9114.773000000001</v>
      </c>
      <c r="J36" s="315">
        <v>40585.516000000003</v>
      </c>
      <c r="K36" s="315">
        <v>5213.701</v>
      </c>
      <c r="L36" s="141"/>
      <c r="M36" s="250">
        <v>43677</v>
      </c>
      <c r="N36" s="266">
        <v>43677</v>
      </c>
      <c r="O36" s="124">
        <v>5.4085860832114863</v>
      </c>
      <c r="P36" s="124">
        <v>3.8846874964810318</v>
      </c>
      <c r="Q36" s="124">
        <v>5.2773972591350304</v>
      </c>
      <c r="R36" s="124">
        <v>11.642518489501974</v>
      </c>
      <c r="S36" s="314"/>
      <c r="T36" s="315">
        <v>23060.268</v>
      </c>
      <c r="U36" s="315">
        <v>8856.3940000000002</v>
      </c>
      <c r="V36" s="315">
        <v>6331.09</v>
      </c>
      <c r="W36" s="315">
        <v>2758.8339999999998</v>
      </c>
      <c r="X36" s="142"/>
      <c r="Y36" s="250">
        <v>40724</v>
      </c>
      <c r="Z36" s="266">
        <v>40755</v>
      </c>
      <c r="AA36" s="124">
        <v>5.5851450000000007</v>
      </c>
      <c r="AC36" s="124">
        <v>11.1181539365063</v>
      </c>
      <c r="AF36" s="314"/>
      <c r="AG36" s="314"/>
      <c r="AI36" s="305"/>
      <c r="AJ36" s="250">
        <v>43677</v>
      </c>
      <c r="AK36" s="266">
        <v>43677</v>
      </c>
      <c r="AL36" s="314">
        <v>6.1625953386381122E-3</v>
      </c>
      <c r="AM36" s="314">
        <v>1.0550827664229112</v>
      </c>
      <c r="AN36" s="314" t="s">
        <v>339</v>
      </c>
      <c r="AO36" s="314">
        <v>0.23802424105306216</v>
      </c>
      <c r="AP36" s="314">
        <v>5.9837288384013485</v>
      </c>
      <c r="AQ36" s="314">
        <v>5.7575439550812728</v>
      </c>
      <c r="AR36" s="314">
        <v>2.0899166862793175</v>
      </c>
      <c r="AS36" s="314">
        <v>2.5947096136127188</v>
      </c>
      <c r="AT36" s="314"/>
      <c r="AU36" s="314">
        <v>2.9725325228072124</v>
      </c>
      <c r="AV36" s="314">
        <v>4.0750108291043734</v>
      </c>
      <c r="AW36" s="305"/>
      <c r="AX36" s="305"/>
      <c r="AY36" s="305"/>
      <c r="AZ36" s="250">
        <v>43677</v>
      </c>
      <c r="BA36" s="266">
        <v>43677</v>
      </c>
      <c r="BB36" s="124">
        <v>4.1486791451772032</v>
      </c>
      <c r="BC36" s="124">
        <v>6.5456189960811928</v>
      </c>
      <c r="BD36" s="124">
        <v>7.7291258387699457</v>
      </c>
      <c r="BE36" s="305"/>
      <c r="BF36" s="315">
        <v>6721.2849999999999</v>
      </c>
      <c r="BG36" s="315">
        <v>30175.098000000002</v>
      </c>
      <c r="BH36" s="315">
        <v>19784.12</v>
      </c>
      <c r="BI36" s="305"/>
      <c r="BJ36" s="305"/>
      <c r="BK36" s="305"/>
      <c r="BL36" s="305"/>
      <c r="BM36" s="305"/>
      <c r="BN36" s="305"/>
      <c r="BO36" s="305"/>
      <c r="BP36" s="305"/>
      <c r="BQ36" s="305"/>
      <c r="BR36" s="332">
        <v>43830</v>
      </c>
      <c r="BS36" s="267">
        <v>43647</v>
      </c>
      <c r="BT36" s="124">
        <v>10.194208145141602</v>
      </c>
      <c r="BU36" s="124">
        <v>3.0083770751953125</v>
      </c>
      <c r="BV36" s="124">
        <v>338.8607177734375</v>
      </c>
      <c r="BW36" s="124">
        <v>100</v>
      </c>
      <c r="BX36" s="305"/>
      <c r="BY36" s="305"/>
      <c r="BZ36" s="305"/>
      <c r="CA36" s="144"/>
      <c r="CB36" s="305"/>
      <c r="CC36" s="305"/>
      <c r="CD36" s="305"/>
      <c r="CE36" s="305"/>
      <c r="CF36" s="305"/>
      <c r="CG36" s="314"/>
      <c r="CH36" s="314"/>
      <c r="CI36" s="250">
        <v>43677</v>
      </c>
      <c r="CJ36" s="266">
        <v>43677</v>
      </c>
      <c r="CK36" s="270">
        <v>0.01</v>
      </c>
      <c r="CL36" s="270">
        <v>0.17</v>
      </c>
      <c r="CM36" s="270">
        <v>0.45833333333333331</v>
      </c>
      <c r="CN36" s="270">
        <v>0.03</v>
      </c>
      <c r="CO36" s="270">
        <v>0.30333333333333334</v>
      </c>
      <c r="CP36" s="270">
        <v>0.52833333333333332</v>
      </c>
      <c r="CQ36" s="122"/>
      <c r="CR36" s="122"/>
      <c r="CS36" s="122"/>
      <c r="CT36" s="122"/>
      <c r="CU36" s="122"/>
      <c r="CV36" s="122"/>
      <c r="CW36" s="143"/>
      <c r="CX36" s="250">
        <v>43677</v>
      </c>
      <c r="CY36" s="266">
        <v>43677</v>
      </c>
      <c r="CZ36" s="270">
        <v>0</v>
      </c>
      <c r="DA36" s="270">
        <v>2.4999999999999998E-2</v>
      </c>
      <c r="DB36" s="270">
        <v>0.16</v>
      </c>
      <c r="DC36" s="270">
        <v>0.03</v>
      </c>
      <c r="DD36" s="270">
        <v>3.1666666666666669E-2</v>
      </c>
      <c r="DE36" s="270">
        <v>0.40833333333333327</v>
      </c>
      <c r="DF36" s="270"/>
      <c r="DG36" s="270"/>
      <c r="DH36" s="270"/>
      <c r="DI36" s="270"/>
      <c r="DJ36" s="122"/>
      <c r="DK36" s="122"/>
    </row>
    <row r="37" spans="1:115">
      <c r="B37" s="266">
        <v>43708</v>
      </c>
      <c r="C37" s="124">
        <v>5.9684611847325542</v>
      </c>
      <c r="D37" s="124">
        <v>4.8173943074221848</v>
      </c>
      <c r="E37" s="124">
        <v>5.6317226686188882</v>
      </c>
      <c r="F37" s="124">
        <v>8.7959895725742356</v>
      </c>
      <c r="H37" s="315">
        <v>23313.87</v>
      </c>
      <c r="I37" s="315">
        <v>9105.2249999999985</v>
      </c>
      <c r="J37" s="315">
        <v>40712.661999999997</v>
      </c>
      <c r="K37" s="315">
        <v>4982.2709999999997</v>
      </c>
      <c r="L37" s="141"/>
      <c r="M37" s="250"/>
      <c r="N37" s="266">
        <v>43708</v>
      </c>
      <c r="O37" s="124">
        <v>5.9684611847325542</v>
      </c>
      <c r="P37" s="124">
        <v>5.5357119626803675</v>
      </c>
      <c r="Q37" s="124">
        <v>5.2409864623196745</v>
      </c>
      <c r="R37" s="124">
        <v>11.731181484571218</v>
      </c>
      <c r="S37" s="314"/>
      <c r="T37" s="315">
        <v>23313.87</v>
      </c>
      <c r="U37" s="315">
        <v>9004.8989999999994</v>
      </c>
      <c r="V37" s="315">
        <v>6360.3190000000004</v>
      </c>
      <c r="W37" s="315">
        <v>2776.4450000000002</v>
      </c>
      <c r="X37" s="142"/>
      <c r="Y37" s="250"/>
      <c r="Z37" s="266">
        <v>40786</v>
      </c>
      <c r="AA37" s="124">
        <v>5.6011660000000001</v>
      </c>
      <c r="AC37" s="124">
        <v>11.189736187263801</v>
      </c>
      <c r="AF37" s="314"/>
      <c r="AG37" s="314"/>
      <c r="AI37" s="305"/>
      <c r="AJ37" s="250"/>
      <c r="AK37" s="266">
        <v>43708</v>
      </c>
      <c r="AL37" s="314">
        <v>6.3315868157805041E-3</v>
      </c>
      <c r="AM37" s="314">
        <v>1.070989198198028</v>
      </c>
      <c r="AN37" s="314" t="s">
        <v>339</v>
      </c>
      <c r="AO37" s="314">
        <v>0.23809761265497359</v>
      </c>
      <c r="AP37" s="314">
        <v>5.8031796811193823</v>
      </c>
      <c r="AQ37" s="314">
        <v>5.6900861208263649</v>
      </c>
      <c r="AR37" s="314">
        <v>2.0958638498598239</v>
      </c>
      <c r="AS37" s="314">
        <v>2.5431055098341013</v>
      </c>
      <c r="AT37" s="314"/>
      <c r="AU37" s="314">
        <v>2.9428732895758376</v>
      </c>
      <c r="AV37" s="314">
        <v>4.055669912143407</v>
      </c>
      <c r="AW37" s="305"/>
      <c r="AX37" s="305"/>
      <c r="AY37" s="305"/>
      <c r="AZ37" s="250"/>
      <c r="BA37" s="266">
        <v>43708</v>
      </c>
      <c r="BB37" s="124">
        <v>4.4205041307026738</v>
      </c>
      <c r="BC37" s="124">
        <v>6.4684558947623261</v>
      </c>
      <c r="BD37" s="124">
        <v>7.9245251696443919</v>
      </c>
      <c r="BE37" s="305"/>
      <c r="BF37" s="315">
        <v>6779.732</v>
      </c>
      <c r="BG37" s="315">
        <v>30205.496999999999</v>
      </c>
      <c r="BH37" s="315">
        <v>19763.437999999998</v>
      </c>
      <c r="BI37" s="305"/>
      <c r="BJ37" s="305"/>
      <c r="BK37" s="305"/>
      <c r="BL37" s="305"/>
      <c r="BM37" s="305"/>
      <c r="BN37" s="305"/>
      <c r="BO37" s="305"/>
      <c r="BP37" s="305"/>
      <c r="BQ37" s="305"/>
      <c r="BR37" s="250"/>
      <c r="BS37" s="267">
        <v>43678</v>
      </c>
      <c r="BT37" s="124">
        <v>9.9773797988891602</v>
      </c>
      <c r="BU37" s="124">
        <v>2.8677549362182617</v>
      </c>
      <c r="BV37" s="124">
        <v>347.91604614257813</v>
      </c>
      <c r="BW37" s="124">
        <v>100</v>
      </c>
      <c r="BX37" s="305"/>
      <c r="BY37" s="305"/>
      <c r="BZ37" s="305"/>
      <c r="CA37" s="144"/>
      <c r="CB37" s="305"/>
      <c r="CC37" s="305"/>
      <c r="CD37" s="305"/>
      <c r="CE37" s="305"/>
      <c r="CF37" s="305"/>
      <c r="CG37" s="314"/>
      <c r="CH37" s="314"/>
      <c r="CI37" s="250"/>
      <c r="CJ37" s="266">
        <v>43708</v>
      </c>
      <c r="CK37" s="270">
        <v>0.01</v>
      </c>
      <c r="CL37" s="270">
        <v>0.16666666666666666</v>
      </c>
      <c r="CM37" s="270">
        <v>0.42833333333333329</v>
      </c>
      <c r="CN37" s="270">
        <v>0.03</v>
      </c>
      <c r="CO37" s="270">
        <v>0.29666666666666669</v>
      </c>
      <c r="CP37" s="270">
        <v>0.53166666666666662</v>
      </c>
      <c r="CQ37" s="122"/>
      <c r="CR37" s="122"/>
      <c r="CS37" s="122"/>
      <c r="CT37" s="122"/>
      <c r="CU37" s="122"/>
      <c r="CV37" s="122"/>
      <c r="CW37" s="143"/>
      <c r="CX37" s="250"/>
      <c r="CY37" s="266">
        <v>43708</v>
      </c>
      <c r="CZ37" s="270">
        <v>0</v>
      </c>
      <c r="DA37" s="270">
        <v>0.02</v>
      </c>
      <c r="DB37" s="270">
        <v>0.15333333333333335</v>
      </c>
      <c r="DC37" s="270">
        <v>0.03</v>
      </c>
      <c r="DD37" s="270">
        <v>0.02</v>
      </c>
      <c r="DE37" s="270">
        <v>0.39833333333333337</v>
      </c>
      <c r="DF37" s="270"/>
      <c r="DG37" s="270"/>
      <c r="DH37" s="270"/>
      <c r="DI37" s="270"/>
      <c r="DJ37" s="122"/>
      <c r="DK37" s="122"/>
    </row>
    <row r="38" spans="1:115">
      <c r="B38" s="266">
        <v>43738</v>
      </c>
      <c r="C38" s="124">
        <v>6.0615704665747172</v>
      </c>
      <c r="D38" s="124">
        <v>3.5448260916774998</v>
      </c>
      <c r="E38" s="124">
        <v>5.2968464824326045</v>
      </c>
      <c r="F38" s="124">
        <v>7.2429716991607718</v>
      </c>
      <c r="H38" s="315">
        <v>23434.899000000001</v>
      </c>
      <c r="I38" s="315">
        <v>9049.7360000000008</v>
      </c>
      <c r="J38" s="315">
        <v>40497.004999999997</v>
      </c>
      <c r="K38" s="315">
        <v>4732.42</v>
      </c>
      <c r="L38" s="141"/>
      <c r="M38" s="250"/>
      <c r="N38" s="266">
        <v>43738</v>
      </c>
      <c r="O38" s="124">
        <v>6.0615704665747172</v>
      </c>
      <c r="P38" s="124">
        <v>6.4492677880101601</v>
      </c>
      <c r="Q38" s="124">
        <v>5.1413890210703972</v>
      </c>
      <c r="R38" s="124">
        <v>11.377183475710817</v>
      </c>
      <c r="S38" s="314"/>
      <c r="T38" s="315">
        <v>23434.899000000001</v>
      </c>
      <c r="U38" s="315">
        <v>9073.99</v>
      </c>
      <c r="V38" s="315">
        <v>6387.7610000000004</v>
      </c>
      <c r="W38" s="315">
        <v>2795.3</v>
      </c>
      <c r="X38" s="142"/>
      <c r="Y38" s="250"/>
      <c r="Z38" s="266">
        <v>40816</v>
      </c>
      <c r="AA38" s="124">
        <v>5.6919279999999999</v>
      </c>
      <c r="AC38" s="124">
        <v>11.4231633071972</v>
      </c>
      <c r="AF38" s="314"/>
      <c r="AG38" s="314"/>
      <c r="AI38" s="305"/>
      <c r="AJ38" s="250"/>
      <c r="AK38" s="266">
        <v>43738</v>
      </c>
      <c r="AL38" s="314">
        <v>6.5074130316217903E-3</v>
      </c>
      <c r="AM38" s="314">
        <v>1.0384769171492052</v>
      </c>
      <c r="AN38" s="314" t="s">
        <v>339</v>
      </c>
      <c r="AO38" s="314">
        <v>0.22670202608243631</v>
      </c>
      <c r="AP38" s="314">
        <v>5.1116914510771849</v>
      </c>
      <c r="AQ38" s="314">
        <v>4.211194031035121</v>
      </c>
      <c r="AR38" s="314">
        <v>2.0796520227584745</v>
      </c>
      <c r="AS38" s="314">
        <v>2.1298897753481016</v>
      </c>
      <c r="AT38" s="314"/>
      <c r="AU38" s="314">
        <v>2.6320760607986089</v>
      </c>
      <c r="AV38" s="314">
        <v>3.5926553622754493</v>
      </c>
      <c r="AW38" s="305"/>
      <c r="AX38" s="305"/>
      <c r="AY38" s="305"/>
      <c r="AZ38" s="250"/>
      <c r="BA38" s="266">
        <v>43738</v>
      </c>
      <c r="BB38" s="124">
        <v>6.0956394714150486</v>
      </c>
      <c r="BC38" s="124">
        <v>6.2535229597306508</v>
      </c>
      <c r="BD38" s="124">
        <v>7.7757079360261772</v>
      </c>
      <c r="BE38" s="305"/>
      <c r="BF38" s="315">
        <v>6817.692</v>
      </c>
      <c r="BG38" s="315">
        <v>30143.334999999999</v>
      </c>
      <c r="BH38" s="315">
        <v>19772.54</v>
      </c>
      <c r="BI38" s="305"/>
      <c r="BJ38" s="305"/>
      <c r="BK38" s="305"/>
      <c r="BL38" s="305"/>
      <c r="BM38" s="305"/>
      <c r="BN38" s="305"/>
      <c r="BO38" s="305"/>
      <c r="BP38" s="305"/>
      <c r="BQ38" s="305"/>
      <c r="BR38" s="250"/>
      <c r="BS38" s="267">
        <v>43709</v>
      </c>
      <c r="BT38" s="124">
        <v>9.8941192626953125</v>
      </c>
      <c r="BU38" s="124">
        <v>3.0790328979492188</v>
      </c>
      <c r="BV38" s="124">
        <v>321.33853149414063</v>
      </c>
      <c r="BW38" s="124">
        <v>100</v>
      </c>
      <c r="BX38" s="305"/>
      <c r="BY38" s="305"/>
      <c r="BZ38" s="305"/>
      <c r="CA38" s="144"/>
      <c r="CB38" s="305"/>
      <c r="CC38" s="305"/>
      <c r="CD38" s="305"/>
      <c r="CE38" s="305"/>
      <c r="CF38" s="305"/>
      <c r="CG38" s="314"/>
      <c r="CH38" s="314"/>
      <c r="CI38" s="250"/>
      <c r="CJ38" s="266">
        <v>43738</v>
      </c>
      <c r="CK38" s="270">
        <v>0.01</v>
      </c>
      <c r="CL38" s="270">
        <v>0.16500000000000001</v>
      </c>
      <c r="CM38" s="270">
        <v>0.39999999999999997</v>
      </c>
      <c r="CN38" s="270">
        <v>0.03</v>
      </c>
      <c r="CO38" s="270">
        <v>0.29166666666666669</v>
      </c>
      <c r="CP38" s="270">
        <v>0.53166666666666673</v>
      </c>
      <c r="CQ38" s="122"/>
      <c r="CR38" s="122"/>
      <c r="CS38" s="122"/>
      <c r="CT38" s="122"/>
      <c r="CU38" s="122"/>
      <c r="CV38" s="122"/>
      <c r="CW38" s="143"/>
      <c r="CX38" s="250"/>
      <c r="CY38" s="266">
        <v>43738</v>
      </c>
      <c r="CZ38" s="270">
        <v>0</v>
      </c>
      <c r="DA38" s="270">
        <v>1.8333333333333333E-2</v>
      </c>
      <c r="DB38" s="270">
        <v>0.14333333333333334</v>
      </c>
      <c r="DC38" s="270">
        <v>0.03</v>
      </c>
      <c r="DD38" s="270">
        <v>-1.6666666666666681E-3</v>
      </c>
      <c r="DE38" s="270">
        <v>0.39666666666666667</v>
      </c>
      <c r="DF38" s="270"/>
      <c r="DG38" s="270"/>
      <c r="DH38" s="270"/>
      <c r="DI38" s="270"/>
      <c r="DJ38" s="122"/>
      <c r="DK38" s="122"/>
    </row>
    <row r="39" spans="1:115">
      <c r="B39" s="266">
        <v>43769</v>
      </c>
      <c r="C39" s="124">
        <v>5.7214890079150926</v>
      </c>
      <c r="D39" s="124">
        <v>2.0237523466066332</v>
      </c>
      <c r="E39" s="124">
        <v>5.8206408186848524</v>
      </c>
      <c r="F39" s="124">
        <v>19.410980139316301</v>
      </c>
      <c r="H39" s="315">
        <v>23513.953000000001</v>
      </c>
      <c r="I39" s="315">
        <v>9000.3119999999981</v>
      </c>
      <c r="J39" s="315">
        <v>40581.692999999999</v>
      </c>
      <c r="K39" s="315">
        <v>4800.5649999999996</v>
      </c>
      <c r="L39" s="141"/>
      <c r="M39" s="250"/>
      <c r="N39" s="266">
        <v>43769</v>
      </c>
      <c r="O39" s="124">
        <v>5.7214890079150926</v>
      </c>
      <c r="P39" s="124">
        <v>5.9031316527936362</v>
      </c>
      <c r="Q39" s="124">
        <v>5.500107837533541</v>
      </c>
      <c r="R39" s="124">
        <v>11.868597141078286</v>
      </c>
      <c r="S39" s="314"/>
      <c r="T39" s="315">
        <v>23513.953000000001</v>
      </c>
      <c r="U39" s="315">
        <v>9085.0409999999993</v>
      </c>
      <c r="V39" s="315">
        <v>6432.4840000000004</v>
      </c>
      <c r="W39" s="315">
        <v>2846.134</v>
      </c>
      <c r="X39" s="142"/>
      <c r="Y39" s="250"/>
      <c r="Z39" s="266">
        <v>40847</v>
      </c>
      <c r="AA39" s="124">
        <v>5.9483050000000004</v>
      </c>
      <c r="AC39" s="124">
        <v>11.885255280659999</v>
      </c>
      <c r="AF39" s="314"/>
      <c r="AG39" s="314"/>
      <c r="AI39" s="305"/>
      <c r="AJ39" s="250"/>
      <c r="AK39" s="266">
        <v>43769</v>
      </c>
      <c r="AL39" s="314">
        <v>6.4431939230304297E-3</v>
      </c>
      <c r="AM39" s="314">
        <v>1.065243782783126</v>
      </c>
      <c r="AN39" s="314" t="s">
        <v>339</v>
      </c>
      <c r="AO39" s="314">
        <v>0.23246522021886296</v>
      </c>
      <c r="AP39" s="314">
        <v>5.0053958870108914</v>
      </c>
      <c r="AQ39" s="314">
        <v>4.1253927858186072</v>
      </c>
      <c r="AR39" s="314">
        <v>2.0833464297632291</v>
      </c>
      <c r="AS39" s="314">
        <v>2.1197138816006649</v>
      </c>
      <c r="AT39" s="314"/>
      <c r="AU39" s="314">
        <v>2.6060585960486673</v>
      </c>
      <c r="AV39" s="314">
        <v>3.5839659782635196</v>
      </c>
      <c r="AW39" s="305"/>
      <c r="AX39" s="305"/>
      <c r="AY39" s="305"/>
      <c r="AZ39" s="250"/>
      <c r="BA39" s="266">
        <v>43769</v>
      </c>
      <c r="BB39" s="124">
        <v>4.425732219831402</v>
      </c>
      <c r="BC39" s="124">
        <v>6.0793352714255677</v>
      </c>
      <c r="BD39" s="124">
        <v>7.4422544188135875</v>
      </c>
      <c r="BE39" s="305"/>
      <c r="BF39" s="315">
        <v>6772.0150000000003</v>
      </c>
      <c r="BG39" s="315">
        <v>30130.278999999999</v>
      </c>
      <c r="BH39" s="315">
        <v>19756.933000000001</v>
      </c>
      <c r="BI39" s="305"/>
      <c r="BJ39" s="305"/>
      <c r="BK39" s="305"/>
      <c r="BL39" s="305"/>
      <c r="BM39" s="305"/>
      <c r="BN39" s="305"/>
      <c r="BO39" s="305"/>
      <c r="BP39" s="305"/>
      <c r="BQ39" s="305"/>
      <c r="BR39" s="250"/>
      <c r="BS39" s="267">
        <v>43739</v>
      </c>
      <c r="BT39" s="124">
        <v>9.8973274230957031</v>
      </c>
      <c r="BU39" s="124">
        <v>3.0645580291748047</v>
      </c>
      <c r="BV39" s="124">
        <v>322.96099853515625</v>
      </c>
      <c r="BW39" s="124">
        <v>100</v>
      </c>
      <c r="BX39" s="305"/>
      <c r="BY39" s="305"/>
      <c r="BZ39" s="305"/>
      <c r="CA39" s="144"/>
      <c r="CB39" s="305"/>
      <c r="CC39" s="305"/>
      <c r="CD39" s="305"/>
      <c r="CE39" s="305"/>
      <c r="CF39" s="305"/>
      <c r="CG39" s="314"/>
      <c r="CH39" s="314"/>
      <c r="CI39" s="250"/>
      <c r="CJ39" s="266">
        <v>43769</v>
      </c>
      <c r="CK39" s="270">
        <v>0.01</v>
      </c>
      <c r="CL39" s="270">
        <v>0.16500000000000001</v>
      </c>
      <c r="CM39" s="270">
        <v>0.39333333333333331</v>
      </c>
      <c r="CN39" s="270">
        <v>0.03</v>
      </c>
      <c r="CO39" s="270">
        <v>0.27666666666666667</v>
      </c>
      <c r="CP39" s="270">
        <v>0.53666666666666663</v>
      </c>
      <c r="CQ39" s="122"/>
      <c r="CR39" s="122"/>
      <c r="CS39" s="122"/>
      <c r="CT39" s="122"/>
      <c r="CU39" s="122"/>
      <c r="CV39" s="122"/>
      <c r="CW39" s="143"/>
      <c r="CX39" s="250"/>
      <c r="CY39" s="266">
        <v>43769</v>
      </c>
      <c r="CZ39" s="270">
        <v>0</v>
      </c>
      <c r="DA39" s="270">
        <v>1.8333333333333333E-2</v>
      </c>
      <c r="DB39" s="270">
        <v>0.13</v>
      </c>
      <c r="DC39" s="270">
        <v>2.8333333333333332E-2</v>
      </c>
      <c r="DD39" s="270">
        <v>-1.6666666666666666E-2</v>
      </c>
      <c r="DE39" s="270">
        <v>0.38833333333333336</v>
      </c>
      <c r="DF39" s="270"/>
      <c r="DG39" s="270"/>
      <c r="DH39" s="270"/>
      <c r="DI39" s="270"/>
      <c r="DJ39" s="122"/>
      <c r="DK39" s="122"/>
    </row>
    <row r="40" spans="1:115">
      <c r="B40" s="266">
        <v>43799</v>
      </c>
      <c r="C40" s="124">
        <v>5.9536704803446527</v>
      </c>
      <c r="D40" s="124">
        <v>1.7395240330387196</v>
      </c>
      <c r="E40" s="124">
        <v>6.1934988261809876</v>
      </c>
      <c r="F40" s="124">
        <v>19.883492578937599</v>
      </c>
      <c r="H40" s="315">
        <v>23612.567999999999</v>
      </c>
      <c r="I40" s="315">
        <v>8932.3670000000002</v>
      </c>
      <c r="J40" s="315">
        <v>40893.514999999999</v>
      </c>
      <c r="K40" s="315">
        <v>5187.692</v>
      </c>
      <c r="L40" s="141"/>
      <c r="M40" s="250"/>
      <c r="N40" s="266">
        <v>43799</v>
      </c>
      <c r="O40" s="124">
        <v>5.9536704803446527</v>
      </c>
      <c r="P40" s="124">
        <v>6.6040086218962513</v>
      </c>
      <c r="Q40" s="124">
        <v>5.7975327553438483</v>
      </c>
      <c r="R40" s="124">
        <v>10.261470037635556</v>
      </c>
      <c r="S40" s="314"/>
      <c r="T40" s="315">
        <v>23612.567999999999</v>
      </c>
      <c r="U40" s="315">
        <v>9139.7160000000003</v>
      </c>
      <c r="V40" s="315">
        <v>6470.1189999999997</v>
      </c>
      <c r="W40" s="315">
        <v>2830.692</v>
      </c>
      <c r="X40" s="142"/>
      <c r="Y40" s="250"/>
      <c r="Z40" s="266">
        <v>40877</v>
      </c>
      <c r="AA40" s="124">
        <v>5.9127099999999997</v>
      </c>
      <c r="AC40" s="124">
        <v>11.922822870402401</v>
      </c>
      <c r="AF40" s="314"/>
      <c r="AG40" s="314"/>
      <c r="AI40" s="305"/>
      <c r="AJ40" s="250"/>
      <c r="AK40" s="266">
        <v>43799</v>
      </c>
      <c r="AL40" s="314">
        <v>7.1032266424065149E-3</v>
      </c>
      <c r="AM40" s="314">
        <v>1.0530324472192945</v>
      </c>
      <c r="AN40" s="314" t="s">
        <v>339</v>
      </c>
      <c r="AO40" s="314">
        <v>0.23199838502453485</v>
      </c>
      <c r="AP40" s="314">
        <v>4.9369904599262648</v>
      </c>
      <c r="AQ40" s="314">
        <v>4.1848037292658988</v>
      </c>
      <c r="AR40" s="314">
        <v>2.0635692474915879</v>
      </c>
      <c r="AS40" s="314">
        <v>1.91431854542975</v>
      </c>
      <c r="AT40" s="314"/>
      <c r="AU40" s="314">
        <v>2.5168188770819278</v>
      </c>
      <c r="AV40" s="314">
        <v>3.3987764047142059</v>
      </c>
      <c r="AW40" s="305"/>
      <c r="AX40" s="305"/>
      <c r="AY40" s="305"/>
      <c r="AZ40" s="250"/>
      <c r="BA40" s="266">
        <v>43799</v>
      </c>
      <c r="BB40" s="124">
        <v>2.3966715467077737</v>
      </c>
      <c r="BC40" s="124">
        <v>7.3565298769563192</v>
      </c>
      <c r="BD40" s="124">
        <v>7.5775732639540738</v>
      </c>
      <c r="BE40" s="305"/>
      <c r="BF40" s="315">
        <v>6768.335</v>
      </c>
      <c r="BG40" s="315">
        <v>30727.703000000001</v>
      </c>
      <c r="BH40" s="315">
        <v>19866.344000000001</v>
      </c>
      <c r="BI40" s="305"/>
      <c r="BJ40" s="305"/>
      <c r="BK40" s="305"/>
      <c r="BL40" s="305"/>
      <c r="BM40" s="305"/>
      <c r="BN40" s="305"/>
      <c r="BO40" s="305"/>
      <c r="BP40" s="305"/>
      <c r="BQ40" s="305"/>
      <c r="BR40" s="250"/>
      <c r="BS40" s="267">
        <v>43770</v>
      </c>
      <c r="BT40" s="124">
        <v>10.261447906494141</v>
      </c>
      <c r="BU40" s="124">
        <v>3.1146249771118164</v>
      </c>
      <c r="BV40" s="124">
        <v>329.46014404296875</v>
      </c>
      <c r="BW40" s="124">
        <v>100</v>
      </c>
      <c r="BX40" s="305"/>
      <c r="BY40" s="305"/>
      <c r="BZ40" s="305"/>
      <c r="CA40" s="144"/>
      <c r="CB40" s="305"/>
      <c r="CC40" s="305"/>
      <c r="CD40" s="305"/>
      <c r="CE40" s="305"/>
      <c r="CF40" s="305"/>
      <c r="CG40" s="314"/>
      <c r="CH40" s="314"/>
      <c r="CI40" s="250"/>
      <c r="CJ40" s="266">
        <v>43799</v>
      </c>
      <c r="CK40" s="270">
        <v>0.01</v>
      </c>
      <c r="CL40" s="270">
        <v>0.16166666666666668</v>
      </c>
      <c r="CM40" s="270">
        <v>0.39166666666666666</v>
      </c>
      <c r="CN40" s="270">
        <v>0.03</v>
      </c>
      <c r="CO40" s="270">
        <v>0.26500000000000001</v>
      </c>
      <c r="CP40" s="270">
        <v>0.53333333333333333</v>
      </c>
      <c r="CQ40" s="122"/>
      <c r="CR40" s="122"/>
      <c r="CS40" s="122"/>
      <c r="CT40" s="122"/>
      <c r="CU40" s="122"/>
      <c r="CV40" s="122"/>
      <c r="CW40" s="143"/>
      <c r="CX40" s="250"/>
      <c r="CY40" s="266">
        <v>43799</v>
      </c>
      <c r="CZ40" s="270">
        <v>0</v>
      </c>
      <c r="DA40" s="270">
        <v>0.02</v>
      </c>
      <c r="DB40" s="270">
        <v>0.11333333333333333</v>
      </c>
      <c r="DC40" s="270">
        <v>2.6666666666666661E-2</v>
      </c>
      <c r="DD40" s="270">
        <v>-2.8333333333333339E-2</v>
      </c>
      <c r="DE40" s="270">
        <v>0.35833333333333339</v>
      </c>
      <c r="DF40" s="270"/>
      <c r="DG40" s="270"/>
      <c r="DH40" s="270"/>
      <c r="DI40" s="270"/>
      <c r="DJ40" s="122"/>
      <c r="DK40" s="122"/>
    </row>
    <row r="41" spans="1:115">
      <c r="B41" s="266">
        <v>43830</v>
      </c>
      <c r="C41" s="124">
        <v>5.7706507426967146</v>
      </c>
      <c r="D41" s="124">
        <v>-0.35698586408584587</v>
      </c>
      <c r="E41" s="124">
        <v>6.2844764484933924</v>
      </c>
      <c r="F41" s="124">
        <v>22.697256967479952</v>
      </c>
      <c r="H41" s="315">
        <v>23519.511999999999</v>
      </c>
      <c r="I41" s="315">
        <v>8838.1550000000007</v>
      </c>
      <c r="J41" s="315">
        <v>41212.790999999997</v>
      </c>
      <c r="K41" s="315">
        <v>5783.2529999999997</v>
      </c>
      <c r="L41" s="141"/>
      <c r="M41" s="250"/>
      <c r="N41" s="266">
        <v>43830</v>
      </c>
      <c r="O41" s="124">
        <v>5.7706507426967146</v>
      </c>
      <c r="P41" s="124">
        <v>4.8091162077051886</v>
      </c>
      <c r="Q41" s="124">
        <v>5.7657088861230221</v>
      </c>
      <c r="R41" s="124">
        <v>8.9455530899837257</v>
      </c>
      <c r="S41" s="314"/>
      <c r="T41" s="315">
        <v>23519.511999999999</v>
      </c>
      <c r="U41" s="315">
        <v>8877.4380000000001</v>
      </c>
      <c r="V41" s="315">
        <v>6493.0510000000004</v>
      </c>
      <c r="W41" s="315">
        <v>2809.2939999999999</v>
      </c>
      <c r="X41" s="142"/>
      <c r="Y41" s="250"/>
      <c r="Z41" s="266">
        <v>40908</v>
      </c>
      <c r="AA41" s="124">
        <v>5.5472929999999998</v>
      </c>
      <c r="AC41" s="124">
        <v>11.2436711811875</v>
      </c>
      <c r="AF41" s="314"/>
      <c r="AG41" s="314"/>
      <c r="AI41" s="305"/>
      <c r="AJ41" s="250"/>
      <c r="AK41" s="266">
        <v>43830</v>
      </c>
      <c r="AL41" s="314">
        <v>6.4669243848690973E-3</v>
      </c>
      <c r="AM41" s="314">
        <v>0.81311860630076027</v>
      </c>
      <c r="AN41" s="314" t="s">
        <v>339</v>
      </c>
      <c r="AO41" s="314">
        <v>0.24064084491622323</v>
      </c>
      <c r="AP41" s="314">
        <v>4.4572215313589396</v>
      </c>
      <c r="AQ41" s="314">
        <v>4.0137525654808925</v>
      </c>
      <c r="AR41" s="314">
        <v>1.9743735177541868</v>
      </c>
      <c r="AS41" s="314">
        <v>1.3029961294473738</v>
      </c>
      <c r="AT41" s="314"/>
      <c r="AU41" s="314">
        <v>2.2057296025900337</v>
      </c>
      <c r="AV41" s="314">
        <v>2.9306641383918</v>
      </c>
      <c r="AW41" s="305"/>
      <c r="AX41" s="305"/>
      <c r="AY41" s="305"/>
      <c r="AZ41" s="250"/>
      <c r="BA41" s="266">
        <v>43830</v>
      </c>
      <c r="BB41" s="124">
        <v>-0.44993636631083245</v>
      </c>
      <c r="BC41" s="124">
        <v>7.2143769710397709</v>
      </c>
      <c r="BD41" s="124">
        <v>8.7088434449596122</v>
      </c>
      <c r="BE41" s="305"/>
      <c r="BF41" s="315">
        <v>6757.5290000000005</v>
      </c>
      <c r="BG41" s="315">
        <v>31069.308000000001</v>
      </c>
      <c r="BH41" s="315">
        <v>20364.507000000001</v>
      </c>
      <c r="BI41" s="305"/>
      <c r="BJ41" s="305"/>
      <c r="BK41" s="305"/>
      <c r="BL41" s="305"/>
      <c r="BM41" s="305"/>
      <c r="BN41" s="305"/>
      <c r="BO41" s="305"/>
      <c r="BP41" s="305"/>
      <c r="BQ41" s="305"/>
      <c r="BR41" s="250"/>
      <c r="BS41" s="267">
        <v>43800</v>
      </c>
      <c r="BT41" s="124">
        <v>10.988249778747559</v>
      </c>
      <c r="BU41" s="124">
        <v>3.529465913772583</v>
      </c>
      <c r="BV41" s="124">
        <v>311.3289794921875</v>
      </c>
      <c r="BW41" s="124">
        <v>100</v>
      </c>
      <c r="BX41" s="305"/>
      <c r="BY41" s="305"/>
      <c r="BZ41" s="305"/>
      <c r="CA41" s="144"/>
      <c r="CB41" s="305"/>
      <c r="CC41" s="305"/>
      <c r="CD41" s="305"/>
      <c r="CE41" s="305"/>
      <c r="CF41" s="305"/>
      <c r="CG41" s="314"/>
      <c r="CH41" s="314"/>
      <c r="CI41" s="250"/>
      <c r="CJ41" s="266">
        <v>43830</v>
      </c>
      <c r="CK41" s="270">
        <v>0.01</v>
      </c>
      <c r="CL41" s="270">
        <v>0.16333333333333333</v>
      </c>
      <c r="CM41" s="270">
        <v>0.38499999999999995</v>
      </c>
      <c r="CN41" s="270">
        <v>0.03</v>
      </c>
      <c r="CO41" s="270">
        <v>0.25</v>
      </c>
      <c r="CP41" s="270">
        <v>0.52833333333333343</v>
      </c>
      <c r="CQ41" s="122"/>
      <c r="CR41" s="122"/>
      <c r="CS41" s="122"/>
      <c r="CT41" s="122"/>
      <c r="CU41" s="122"/>
      <c r="CV41" s="122"/>
      <c r="CW41" s="143"/>
      <c r="CX41" s="250"/>
      <c r="CY41" s="266">
        <v>43830</v>
      </c>
      <c r="CZ41" s="270">
        <v>0</v>
      </c>
      <c r="DA41" s="270">
        <v>1.6666666666666666E-2</v>
      </c>
      <c r="DB41" s="270">
        <v>0.10666666666666667</v>
      </c>
      <c r="DC41" s="270">
        <v>2.3333333333333334E-2</v>
      </c>
      <c r="DD41" s="270">
        <v>-3.1666666666666669E-2</v>
      </c>
      <c r="DE41" s="270">
        <v>0.34333333333333332</v>
      </c>
      <c r="DF41" s="270"/>
      <c r="DG41" s="270"/>
      <c r="DH41" s="270"/>
      <c r="DI41" s="270"/>
      <c r="DJ41" s="122"/>
      <c r="DK41" s="122"/>
    </row>
    <row r="42" spans="1:115">
      <c r="B42" s="266">
        <v>43861</v>
      </c>
      <c r="C42" s="124">
        <v>5.8062285965281069</v>
      </c>
      <c r="D42" s="124">
        <v>-2.522686854265932</v>
      </c>
      <c r="E42" s="124">
        <v>6.9564780080409783</v>
      </c>
      <c r="F42" s="124">
        <v>21.552310893354854</v>
      </c>
      <c r="H42" s="315">
        <v>23758.358</v>
      </c>
      <c r="I42" s="315">
        <v>8601.5570000000007</v>
      </c>
      <c r="J42" s="315">
        <v>41705.809000000001</v>
      </c>
      <c r="K42" s="315">
        <v>5705.8320000000003</v>
      </c>
      <c r="L42" s="141"/>
      <c r="M42" s="250"/>
      <c r="N42" s="266">
        <v>43861</v>
      </c>
      <c r="O42" s="124">
        <v>5.8062285965281069</v>
      </c>
      <c r="P42" s="124">
        <v>5.1553446585840934</v>
      </c>
      <c r="Q42" s="124">
        <v>5.6024725499119077</v>
      </c>
      <c r="R42" s="124">
        <v>7.7451078938034268</v>
      </c>
      <c r="S42" s="314"/>
      <c r="T42" s="315">
        <v>23758.358</v>
      </c>
      <c r="U42" s="315">
        <v>9080.0210000000006</v>
      </c>
      <c r="V42" s="315">
        <v>6516.1710000000003</v>
      </c>
      <c r="W42" s="315">
        <v>2797.6889999999999</v>
      </c>
      <c r="X42" s="142"/>
      <c r="Y42" s="250"/>
      <c r="Z42" s="266">
        <v>40939</v>
      </c>
      <c r="AA42" s="124">
        <v>5.5813419999999994</v>
      </c>
      <c r="AC42" s="124">
        <v>11.2426515570028</v>
      </c>
      <c r="AF42" s="314"/>
      <c r="AG42" s="314"/>
      <c r="AI42" s="305"/>
      <c r="AJ42" s="250"/>
      <c r="AK42" s="266">
        <v>43861</v>
      </c>
      <c r="AL42" s="314">
        <v>7.356922255290564E-3</v>
      </c>
      <c r="AM42" s="314">
        <v>0.79567256467185166</v>
      </c>
      <c r="AN42" s="314" t="s">
        <v>339</v>
      </c>
      <c r="AO42" s="314">
        <v>0.25459998181701732</v>
      </c>
      <c r="AP42" s="314">
        <v>4.4126219993360296</v>
      </c>
      <c r="AQ42" s="314">
        <v>4.0618180935062762</v>
      </c>
      <c r="AR42" s="314">
        <v>1.9780569014677754</v>
      </c>
      <c r="AS42" s="314">
        <v>1.2454462600152918</v>
      </c>
      <c r="AT42" s="314"/>
      <c r="AU42" s="314">
        <v>2.2028706997315246</v>
      </c>
      <c r="AV42" s="314">
        <v>2.9192198514932226</v>
      </c>
      <c r="AW42" s="305"/>
      <c r="AX42" s="305"/>
      <c r="AY42" s="305"/>
      <c r="AZ42" s="250"/>
      <c r="BA42" s="266">
        <v>43861</v>
      </c>
      <c r="BB42" s="124">
        <v>1.5143328467617012</v>
      </c>
      <c r="BC42" s="124">
        <v>7.4655112213508623</v>
      </c>
      <c r="BD42" s="124">
        <v>7.7743919725807187</v>
      </c>
      <c r="BE42" s="305"/>
      <c r="BF42" s="315">
        <v>6585.116</v>
      </c>
      <c r="BG42" s="315">
        <v>31116.714</v>
      </c>
      <c r="BH42" s="315">
        <v>20433.183000000001</v>
      </c>
      <c r="BI42" s="305"/>
      <c r="BJ42" s="305"/>
      <c r="BK42" s="305"/>
      <c r="BL42" s="305"/>
      <c r="BM42" s="305"/>
      <c r="BN42" s="305"/>
      <c r="BO42" s="305"/>
      <c r="BP42" s="305"/>
      <c r="BQ42" s="305"/>
      <c r="BR42" s="250"/>
      <c r="BS42" s="267">
        <v>43831</v>
      </c>
      <c r="BT42" s="124">
        <v>10.537240982055664</v>
      </c>
      <c r="BU42" s="124">
        <v>3.6345961093902588</v>
      </c>
      <c r="BV42" s="124">
        <v>289.91506958007813</v>
      </c>
      <c r="BW42" s="124">
        <v>100</v>
      </c>
      <c r="BX42" s="305"/>
      <c r="BY42" s="305"/>
      <c r="BZ42" s="305"/>
      <c r="CA42" s="144"/>
      <c r="CB42" s="305"/>
      <c r="CC42" s="305"/>
      <c r="CD42" s="305"/>
      <c r="CE42" s="305"/>
      <c r="CF42" s="305"/>
      <c r="CG42" s="314"/>
      <c r="CH42" s="314"/>
      <c r="CI42" s="250"/>
      <c r="CJ42" s="266">
        <v>43861</v>
      </c>
      <c r="CK42" s="270">
        <v>0.01</v>
      </c>
      <c r="CL42" s="270">
        <v>0.155</v>
      </c>
      <c r="CM42" s="270">
        <v>0.37166666666666665</v>
      </c>
      <c r="CN42" s="270">
        <v>2.8333333333333332E-2</v>
      </c>
      <c r="CO42" s="270">
        <v>0.245</v>
      </c>
      <c r="CP42" s="270">
        <v>0.51833333333333342</v>
      </c>
      <c r="CQ42" s="122"/>
      <c r="CR42" s="122"/>
      <c r="CS42" s="122"/>
      <c r="CT42" s="122"/>
      <c r="CU42" s="122"/>
      <c r="CV42" s="122"/>
      <c r="CW42" s="143"/>
      <c r="CX42" s="250"/>
      <c r="CY42" s="266">
        <v>43861</v>
      </c>
      <c r="CZ42" s="270">
        <v>0</v>
      </c>
      <c r="DA42" s="270">
        <v>1.6666666666666666E-2</v>
      </c>
      <c r="DB42" s="270">
        <v>9.8333333333333328E-2</v>
      </c>
      <c r="DC42" s="270">
        <v>0.02</v>
      </c>
      <c r="DD42" s="270">
        <v>-5.000000000000001E-2</v>
      </c>
      <c r="DE42" s="270">
        <v>0.33500000000000002</v>
      </c>
      <c r="DF42" s="270"/>
      <c r="DG42" s="270"/>
      <c r="DH42" s="270"/>
      <c r="DI42" s="270"/>
      <c r="DJ42" s="122"/>
      <c r="DK42" s="122"/>
    </row>
    <row r="43" spans="1:115">
      <c r="B43" s="266">
        <v>43890</v>
      </c>
      <c r="C43" s="124">
        <v>6.0765453444416195</v>
      </c>
      <c r="D43" s="124">
        <v>-1.7797293600552488</v>
      </c>
      <c r="E43" s="124">
        <v>5.2606885786273594</v>
      </c>
      <c r="F43" s="124">
        <v>2.7310781403642403</v>
      </c>
      <c r="H43" s="315">
        <v>23884.126</v>
      </c>
      <c r="I43" s="315">
        <v>8559.6529999999984</v>
      </c>
      <c r="J43" s="315">
        <v>41478.767999999996</v>
      </c>
      <c r="K43" s="315">
        <v>5374.1750000000002</v>
      </c>
      <c r="L43" s="141"/>
      <c r="M43" s="250"/>
      <c r="N43" s="266">
        <v>43890</v>
      </c>
      <c r="O43" s="124">
        <v>6.0765453444416195</v>
      </c>
      <c r="P43" s="124">
        <v>5.3968397507273114</v>
      </c>
      <c r="Q43" s="124">
        <v>5.6952974531012002</v>
      </c>
      <c r="R43" s="124">
        <v>6.6851892164388582</v>
      </c>
      <c r="S43" s="314"/>
      <c r="T43" s="315">
        <v>23884.126</v>
      </c>
      <c r="U43" s="315">
        <v>9160.9310000000005</v>
      </c>
      <c r="V43" s="315">
        <v>6533.7809999999999</v>
      </c>
      <c r="W43" s="315">
        <v>2793.4769999999999</v>
      </c>
      <c r="X43" s="142"/>
      <c r="Y43" s="250"/>
      <c r="Z43" s="266">
        <v>40968</v>
      </c>
      <c r="AA43" s="124">
        <v>5.9886559999999998</v>
      </c>
      <c r="AC43" s="124">
        <v>12.083589333558599</v>
      </c>
      <c r="AF43" s="314"/>
      <c r="AG43" s="314"/>
      <c r="AI43" s="305"/>
      <c r="AJ43" s="250"/>
      <c r="AK43" s="266">
        <v>43890</v>
      </c>
      <c r="AL43" s="314">
        <v>7.4662983437455447E-3</v>
      </c>
      <c r="AM43" s="314">
        <v>0.79524254130245686</v>
      </c>
      <c r="AN43" s="314" t="s">
        <v>339</v>
      </c>
      <c r="AO43" s="314">
        <v>0.25020797224371483</v>
      </c>
      <c r="AP43" s="314">
        <v>4.3679497760195254</v>
      </c>
      <c r="AQ43" s="314">
        <v>4.0957730236296497</v>
      </c>
      <c r="AR43" s="314">
        <v>1.9795193261768473</v>
      </c>
      <c r="AS43" s="314">
        <v>1.2415397784624063</v>
      </c>
      <c r="AT43" s="314"/>
      <c r="AU43" s="314">
        <v>2.1993696976940083</v>
      </c>
      <c r="AV43" s="314">
        <v>2.9744928981916776</v>
      </c>
      <c r="AW43" s="305"/>
      <c r="AX43" s="305"/>
      <c r="AY43" s="305"/>
      <c r="AZ43" s="250"/>
      <c r="BA43" s="266">
        <v>43890</v>
      </c>
      <c r="BB43" s="124">
        <v>1.9922784611319466</v>
      </c>
      <c r="BC43" s="124">
        <v>5.7052508758993703</v>
      </c>
      <c r="BD43" s="124">
        <v>7.3216124462405885</v>
      </c>
      <c r="BE43" s="305"/>
      <c r="BF43" s="315">
        <v>6584.8519999999999</v>
      </c>
      <c r="BG43" s="315">
        <v>31101.249</v>
      </c>
      <c r="BH43" s="315">
        <v>20496.082999999999</v>
      </c>
      <c r="BI43" s="305"/>
      <c r="BJ43" s="305"/>
      <c r="BK43" s="305"/>
      <c r="BL43" s="305"/>
      <c r="BM43" s="305"/>
      <c r="BN43" s="305"/>
      <c r="BO43" s="305"/>
      <c r="BP43" s="305"/>
      <c r="BQ43" s="305"/>
      <c r="BR43" s="250"/>
      <c r="BS43" s="267">
        <v>43862</v>
      </c>
      <c r="BT43" s="124">
        <v>10.222044944763184</v>
      </c>
      <c r="BU43" s="124">
        <v>3.3284339904785156</v>
      </c>
      <c r="BV43" s="124">
        <v>307.11273193359375</v>
      </c>
      <c r="BW43" s="124">
        <v>100</v>
      </c>
      <c r="BX43" s="305"/>
      <c r="BY43" s="305"/>
      <c r="BZ43" s="305"/>
      <c r="CA43" s="144"/>
      <c r="CB43" s="305"/>
      <c r="CC43" s="305"/>
      <c r="CD43" s="305"/>
      <c r="CE43" s="305"/>
      <c r="CF43" s="305"/>
      <c r="CG43" s="314"/>
      <c r="CH43" s="314"/>
      <c r="CI43" s="250"/>
      <c r="CJ43" s="266">
        <v>43890</v>
      </c>
      <c r="CK43" s="270">
        <v>0.01</v>
      </c>
      <c r="CL43" s="270">
        <v>0.13499999999999998</v>
      </c>
      <c r="CM43" s="270">
        <v>0.36833333333333335</v>
      </c>
      <c r="CN43" s="270">
        <v>2.6666666666666661E-2</v>
      </c>
      <c r="CO43" s="270">
        <v>0.255</v>
      </c>
      <c r="CP43" s="270">
        <v>0.50833333333333341</v>
      </c>
      <c r="CQ43" s="122"/>
      <c r="CR43" s="122"/>
      <c r="CS43" s="122"/>
      <c r="CT43" s="122"/>
      <c r="CU43" s="122"/>
      <c r="CV43" s="122"/>
      <c r="CW43" s="143"/>
      <c r="CX43" s="250"/>
      <c r="CY43" s="266">
        <v>43890</v>
      </c>
      <c r="CZ43" s="270">
        <v>0</v>
      </c>
      <c r="DA43" s="270">
        <v>1.8333333333333333E-2</v>
      </c>
      <c r="DB43" s="270">
        <v>8.8333333333333333E-2</v>
      </c>
      <c r="DC43" s="270">
        <v>1.4999999999999999E-2</v>
      </c>
      <c r="DD43" s="270">
        <v>-6.3333333333333339E-2</v>
      </c>
      <c r="DE43" s="270">
        <v>0.32166666666666671</v>
      </c>
      <c r="DF43" s="270"/>
      <c r="DG43" s="270"/>
      <c r="DH43" s="270"/>
      <c r="DI43" s="270"/>
      <c r="DJ43" s="122"/>
      <c r="DK43" s="122"/>
    </row>
    <row r="44" spans="1:115">
      <c r="B44" s="266">
        <v>43921</v>
      </c>
      <c r="C44" s="124">
        <v>6.2355148345573319</v>
      </c>
      <c r="D44" s="124">
        <v>-0.88582682768675314</v>
      </c>
      <c r="E44" s="124">
        <v>6.742971461142</v>
      </c>
      <c r="F44" s="124">
        <v>12.021673986949132</v>
      </c>
      <c r="H44" s="315">
        <v>24007.687000000002</v>
      </c>
      <c r="I44" s="315">
        <v>8704.9549999999999</v>
      </c>
      <c r="J44" s="315">
        <v>42143.991000000002</v>
      </c>
      <c r="K44" s="315">
        <v>5697.5309999999999</v>
      </c>
      <c r="L44" s="141"/>
      <c r="M44" s="250"/>
      <c r="N44" s="266">
        <v>43921</v>
      </c>
      <c r="O44" s="124">
        <v>6.2355148345573319</v>
      </c>
      <c r="P44" s="124">
        <v>7.2867760042504282</v>
      </c>
      <c r="Q44" s="124">
        <v>5.3323742674248997</v>
      </c>
      <c r="R44" s="124">
        <v>4.2593388917510522</v>
      </c>
      <c r="S44" s="314"/>
      <c r="T44" s="315">
        <v>24007.687000000002</v>
      </c>
      <c r="U44" s="315">
        <v>9357.5290000000005</v>
      </c>
      <c r="V44" s="315">
        <v>6545.7539999999999</v>
      </c>
      <c r="W44" s="315">
        <v>2766.41</v>
      </c>
      <c r="X44" s="142"/>
      <c r="Y44" s="250"/>
      <c r="Z44" s="266">
        <v>40999</v>
      </c>
      <c r="AA44" s="124">
        <v>6.2409399999999993</v>
      </c>
      <c r="AC44" s="124">
        <v>12.3388815432403</v>
      </c>
      <c r="AF44" s="314"/>
      <c r="AG44" s="314"/>
      <c r="AI44" s="305"/>
      <c r="AJ44" s="250"/>
      <c r="AK44" s="266">
        <v>43921</v>
      </c>
      <c r="AL44" s="314">
        <v>6.6828040612914863E-3</v>
      </c>
      <c r="AM44" s="314">
        <v>0.44703611120520387</v>
      </c>
      <c r="AN44" s="314" t="s">
        <v>339</v>
      </c>
      <c r="AO44" s="314">
        <v>0.2484547835985691</v>
      </c>
      <c r="AP44" s="314">
        <v>4.2893336821758572</v>
      </c>
      <c r="AQ44" s="314">
        <v>4.0654632706896798</v>
      </c>
      <c r="AR44" s="314">
        <v>2.0091189694439926</v>
      </c>
      <c r="AS44" s="314">
        <v>1.2479675935228216</v>
      </c>
      <c r="AT44" s="314"/>
      <c r="AU44" s="314">
        <v>2.1630985355798895</v>
      </c>
      <c r="AV44" s="314">
        <v>2.9400779517625426</v>
      </c>
      <c r="AW44" s="305"/>
      <c r="AX44" s="305"/>
      <c r="AY44" s="305"/>
      <c r="AZ44" s="250"/>
      <c r="BA44" s="266">
        <v>43921</v>
      </c>
      <c r="BB44" s="124">
        <v>7.5151809993156293</v>
      </c>
      <c r="BC44" s="124">
        <v>7.7755382600759537</v>
      </c>
      <c r="BD44" s="124">
        <v>7.8481691265426701</v>
      </c>
      <c r="BE44" s="305"/>
      <c r="BF44" s="315">
        <v>7036.7169999999996</v>
      </c>
      <c r="BG44" s="315">
        <v>31719.353999999999</v>
      </c>
      <c r="BH44" s="315">
        <v>20636.208999999999</v>
      </c>
      <c r="BI44" s="305"/>
      <c r="BJ44" s="305"/>
      <c r="BK44" s="305"/>
      <c r="BL44" s="305"/>
      <c r="BM44" s="305"/>
      <c r="BN44" s="305"/>
      <c r="BO44" s="305"/>
      <c r="BP44" s="305"/>
      <c r="BQ44" s="305"/>
      <c r="BR44" s="250"/>
      <c r="BS44" s="267">
        <v>43891</v>
      </c>
      <c r="BT44" s="124">
        <v>10.60297966003418</v>
      </c>
      <c r="BU44" s="124">
        <v>3.6884009838104248</v>
      </c>
      <c r="BV44" s="124">
        <v>287.46820068359375</v>
      </c>
      <c r="BW44" s="124">
        <v>100</v>
      </c>
      <c r="BX44" s="305"/>
      <c r="BY44" s="305"/>
      <c r="BZ44" s="305"/>
      <c r="CA44" s="144"/>
      <c r="CB44" s="305"/>
      <c r="CC44" s="305"/>
      <c r="CD44" s="305"/>
      <c r="CE44" s="305"/>
      <c r="CF44" s="305"/>
      <c r="CG44" s="314"/>
      <c r="CH44" s="314"/>
      <c r="CI44" s="250"/>
      <c r="CJ44" s="266">
        <v>43921</v>
      </c>
      <c r="CK44" s="270">
        <v>0.01</v>
      </c>
      <c r="CL44" s="270">
        <v>0.13333333333333333</v>
      </c>
      <c r="CM44" s="270">
        <v>0.35666666666666669</v>
      </c>
      <c r="CN44" s="270">
        <v>2.4999999999999998E-2</v>
      </c>
      <c r="CO44" s="270">
        <v>0.26500000000000001</v>
      </c>
      <c r="CP44" s="270">
        <v>0.48666666666666675</v>
      </c>
      <c r="CQ44" s="122"/>
      <c r="CR44" s="122"/>
      <c r="CS44" s="122"/>
      <c r="CT44" s="122"/>
      <c r="CU44" s="122"/>
      <c r="CV44" s="122"/>
      <c r="CW44" s="143"/>
      <c r="CX44" s="250"/>
      <c r="CY44" s="266">
        <v>43921</v>
      </c>
      <c r="CZ44" s="270">
        <v>0</v>
      </c>
      <c r="DA44" s="270">
        <v>1.8333333333333333E-2</v>
      </c>
      <c r="DB44" s="270">
        <v>8.5000000000000006E-2</v>
      </c>
      <c r="DC44" s="270">
        <v>0.01</v>
      </c>
      <c r="DD44" s="270">
        <v>-6.6666666666666666E-2</v>
      </c>
      <c r="DE44" s="270">
        <v>0.28499999999999998</v>
      </c>
      <c r="DF44" s="270"/>
      <c r="DG44" s="270"/>
      <c r="DH44" s="270"/>
      <c r="DI44" s="270"/>
      <c r="DJ44" s="122"/>
      <c r="DK44" s="122"/>
    </row>
    <row r="45" spans="1:115">
      <c r="B45" s="266">
        <v>43951</v>
      </c>
      <c r="C45" s="124">
        <v>5.5393864441128704</v>
      </c>
      <c r="D45" s="124">
        <v>-4.4483648442000252</v>
      </c>
      <c r="E45" s="124">
        <v>7.4723286288743695</v>
      </c>
      <c r="F45" s="124">
        <v>27.049816716583464</v>
      </c>
      <c r="H45" s="315">
        <v>23858.811000000002</v>
      </c>
      <c r="I45" s="315">
        <v>8649.1409999999996</v>
      </c>
      <c r="J45" s="315">
        <v>42545.203999999998</v>
      </c>
      <c r="K45" s="315">
        <v>6308.3549999999996</v>
      </c>
      <c r="L45" s="141"/>
      <c r="M45" s="250"/>
      <c r="N45" s="266">
        <v>43951</v>
      </c>
      <c r="O45" s="124">
        <v>5.5393864441128704</v>
      </c>
      <c r="P45" s="124">
        <v>6.6341173799437048</v>
      </c>
      <c r="Q45" s="124">
        <v>5.1677031704970844</v>
      </c>
      <c r="R45" s="124">
        <v>1.1881630930862253</v>
      </c>
      <c r="S45" s="314"/>
      <c r="T45" s="315">
        <v>23858.811000000002</v>
      </c>
      <c r="U45" s="315">
        <v>9256.8960000000006</v>
      </c>
      <c r="V45" s="315">
        <v>6556.4269999999997</v>
      </c>
      <c r="W45" s="315">
        <v>2719.527</v>
      </c>
      <c r="X45" s="142"/>
      <c r="Y45" s="250"/>
      <c r="Z45" s="266">
        <v>41029</v>
      </c>
      <c r="AA45" s="124">
        <v>6.597811000000001</v>
      </c>
      <c r="AC45" s="124">
        <v>13.0522439360803</v>
      </c>
      <c r="AF45" s="314"/>
      <c r="AG45" s="314"/>
      <c r="AI45" s="305"/>
      <c r="AJ45" s="250"/>
      <c r="AK45" s="266">
        <v>43951</v>
      </c>
      <c r="AL45" s="314">
        <v>7.0383235109715394E-3</v>
      </c>
      <c r="AM45" s="314">
        <v>0.78816069539024636</v>
      </c>
      <c r="AN45" s="314" t="s">
        <v>339</v>
      </c>
      <c r="AO45" s="314">
        <v>0.24414822503945824</v>
      </c>
      <c r="AP45" s="314">
        <v>4.2563669977938412</v>
      </c>
      <c r="AQ45" s="314">
        <v>4.092810892862814</v>
      </c>
      <c r="AR45" s="314">
        <v>2.0226026665625958</v>
      </c>
      <c r="AS45" s="314">
        <v>1.2394655734886766</v>
      </c>
      <c r="AT45" s="314"/>
      <c r="AU45" s="314">
        <v>2.1364892831316307</v>
      </c>
      <c r="AV45" s="314">
        <v>2.9076132080049626</v>
      </c>
      <c r="AW45" s="305"/>
      <c r="AX45" s="305"/>
      <c r="AY45" s="305"/>
      <c r="AZ45" s="250"/>
      <c r="BA45" s="266">
        <v>43951</v>
      </c>
      <c r="BB45" s="124">
        <v>6.9908742586549888</v>
      </c>
      <c r="BC45" s="124">
        <v>8.3020701531262286</v>
      </c>
      <c r="BD45" s="124">
        <v>9.7869497860227472</v>
      </c>
      <c r="BE45" s="305"/>
      <c r="BF45" s="315">
        <v>7045.7</v>
      </c>
      <c r="BG45" s="315">
        <v>31964.221000000001</v>
      </c>
      <c r="BH45" s="315">
        <v>21008.991000000002</v>
      </c>
      <c r="BI45" s="305"/>
      <c r="BJ45" s="305"/>
      <c r="BK45" s="305"/>
      <c r="BL45" s="305"/>
      <c r="BM45" s="305"/>
      <c r="BN45" s="305"/>
      <c r="BO45" s="305"/>
      <c r="BP45" s="305"/>
      <c r="BQ45" s="305"/>
      <c r="BR45" s="250"/>
      <c r="BS45" s="267">
        <v>43922</v>
      </c>
      <c r="BT45" s="124">
        <v>11.094185829162598</v>
      </c>
      <c r="BU45" s="124">
        <v>3.6002705097198486</v>
      </c>
      <c r="BV45" s="124">
        <v>308.14865112304688</v>
      </c>
      <c r="BW45" s="124">
        <v>100</v>
      </c>
      <c r="BX45" s="305"/>
      <c r="BY45" s="305"/>
      <c r="BZ45" s="305"/>
      <c r="CA45" s="144"/>
      <c r="CB45" s="305"/>
      <c r="CC45" s="305"/>
      <c r="CD45" s="305"/>
      <c r="CE45" s="305"/>
      <c r="CF45" s="305"/>
      <c r="CG45" s="314"/>
      <c r="CH45" s="314"/>
      <c r="CI45" s="250"/>
      <c r="CJ45" s="266">
        <v>43951</v>
      </c>
      <c r="CK45" s="270">
        <v>0.01</v>
      </c>
      <c r="CL45" s="270">
        <v>0.14166666666666664</v>
      </c>
      <c r="CM45" s="270">
        <v>0.33166666666666672</v>
      </c>
      <c r="CN45" s="270">
        <v>2.3333333333333334E-2</v>
      </c>
      <c r="CO45" s="270">
        <v>0.26333333333333336</v>
      </c>
      <c r="CP45" s="270">
        <v>0.46833333333333332</v>
      </c>
      <c r="CQ45" s="122"/>
      <c r="CR45" s="122"/>
      <c r="CS45" s="122"/>
      <c r="CT45" s="122"/>
      <c r="CU45" s="122"/>
      <c r="CV45" s="122"/>
      <c r="CW45" s="143"/>
      <c r="CX45" s="250"/>
      <c r="CY45" s="266">
        <v>43951</v>
      </c>
      <c r="CZ45" s="270">
        <v>0</v>
      </c>
      <c r="DA45" s="270">
        <v>0.02</v>
      </c>
      <c r="DB45" s="270">
        <v>8.8333333333333333E-2</v>
      </c>
      <c r="DC45" s="270">
        <v>6.6666666666666671E-3</v>
      </c>
      <c r="DD45" s="270">
        <v>-7.3333333333333334E-2</v>
      </c>
      <c r="DE45" s="270">
        <v>0.29333333333333339</v>
      </c>
      <c r="DF45" s="270"/>
      <c r="DG45" s="270"/>
      <c r="DH45" s="270"/>
      <c r="DI45" s="270"/>
      <c r="DJ45" s="122"/>
      <c r="DK45" s="122"/>
    </row>
    <row r="46" spans="1:115">
      <c r="B46" s="266">
        <v>43982</v>
      </c>
      <c r="C46" s="124">
        <v>4.1015980592894241</v>
      </c>
      <c r="D46" s="124">
        <v>-5.6571391342386317</v>
      </c>
      <c r="E46" s="124">
        <v>7.2331051369910693</v>
      </c>
      <c r="F46" s="124">
        <v>34.99928875607916</v>
      </c>
      <c r="H46" s="315">
        <v>23689.14</v>
      </c>
      <c r="I46" s="315">
        <v>8616.007999999998</v>
      </c>
      <c r="J46" s="315">
        <v>42878.578999999998</v>
      </c>
      <c r="K46" s="315">
        <v>6785.6109999999999</v>
      </c>
      <c r="L46" s="141"/>
      <c r="M46" s="250"/>
      <c r="N46" s="266">
        <v>43982</v>
      </c>
      <c r="O46" s="124">
        <v>4.1015980592894241</v>
      </c>
      <c r="P46" s="124">
        <v>5.1130742781223315</v>
      </c>
      <c r="Q46" s="124">
        <v>4.7000269682044848</v>
      </c>
      <c r="R46" s="124">
        <v>-0.39046786891477892</v>
      </c>
      <c r="S46" s="314"/>
      <c r="T46" s="315">
        <v>23689.14</v>
      </c>
      <c r="U46" s="315">
        <v>9085.7039999999997</v>
      </c>
      <c r="V46" s="315">
        <v>6565.0550000000003</v>
      </c>
      <c r="W46" s="315">
        <v>2704.0920000000001</v>
      </c>
      <c r="X46" s="142"/>
      <c r="Y46" s="250"/>
      <c r="Z46" s="266">
        <v>41060</v>
      </c>
      <c r="AA46" s="124">
        <v>6.4685859999999993</v>
      </c>
      <c r="AC46" s="124">
        <v>12.8309607877706</v>
      </c>
      <c r="AF46" s="314"/>
      <c r="AG46" s="314"/>
      <c r="AI46" s="305"/>
      <c r="AJ46" s="250"/>
      <c r="AK46" s="266">
        <v>43982</v>
      </c>
      <c r="AL46" s="314">
        <v>2.7306272645587746E-5</v>
      </c>
      <c r="AM46" s="314">
        <v>0.78915102008371529</v>
      </c>
      <c r="AN46" s="314" t="s">
        <v>339</v>
      </c>
      <c r="AO46" s="314">
        <v>0.22757260335608073</v>
      </c>
      <c r="AP46" s="314">
        <v>4.1997869226339741</v>
      </c>
      <c r="AQ46" s="314">
        <v>3.9964113186660795</v>
      </c>
      <c r="AR46" s="314">
        <v>2.0696463897379234</v>
      </c>
      <c r="AS46" s="314">
        <v>1.2172472335439393</v>
      </c>
      <c r="AT46" s="314"/>
      <c r="AU46" s="314">
        <v>2.090402548907508</v>
      </c>
      <c r="AV46" s="314">
        <v>2.8549377961718476</v>
      </c>
      <c r="AW46" s="305"/>
      <c r="AX46" s="305"/>
      <c r="AY46" s="305"/>
      <c r="AZ46" s="250"/>
      <c r="BA46" s="266">
        <v>43982</v>
      </c>
      <c r="BB46" s="124">
        <v>12.308430826372385</v>
      </c>
      <c r="BC46" s="124">
        <v>8.5334322231088287</v>
      </c>
      <c r="BD46" s="124">
        <v>9.4107078587825512</v>
      </c>
      <c r="BE46" s="305"/>
      <c r="BF46" s="315">
        <v>7339.2560000000003</v>
      </c>
      <c r="BG46" s="315">
        <v>32308.04</v>
      </c>
      <c r="BH46" s="315">
        <v>21121.653999999999</v>
      </c>
      <c r="BI46" s="305"/>
      <c r="BJ46" s="305"/>
      <c r="BK46" s="305"/>
      <c r="BL46" s="305"/>
      <c r="BM46" s="305"/>
      <c r="BN46" s="305"/>
      <c r="BO46" s="305"/>
      <c r="BP46" s="305"/>
      <c r="BQ46" s="305"/>
      <c r="BR46" s="250"/>
      <c r="BS46" s="267">
        <v>43952</v>
      </c>
      <c r="BT46" s="124">
        <v>11.555662155151367</v>
      </c>
      <c r="BU46" s="124">
        <v>3.5471937656402588</v>
      </c>
      <c r="BV46" s="124">
        <v>325.76913452148438</v>
      </c>
      <c r="BW46" s="124">
        <v>100</v>
      </c>
      <c r="BX46" s="305"/>
      <c r="BY46" s="305"/>
      <c r="BZ46" s="305"/>
      <c r="CA46" s="144"/>
      <c r="CB46" s="305"/>
      <c r="CC46" s="305"/>
      <c r="CD46" s="305"/>
      <c r="CE46" s="305"/>
      <c r="CF46" s="305"/>
      <c r="CG46" s="314"/>
      <c r="CH46" s="314"/>
      <c r="CI46" s="250"/>
      <c r="CJ46" s="266">
        <v>43982</v>
      </c>
      <c r="CK46" s="270">
        <v>0.01</v>
      </c>
      <c r="CL46" s="270">
        <v>0.14666666666666664</v>
      </c>
      <c r="CM46" s="270">
        <v>0.30333333333333334</v>
      </c>
      <c r="CN46" s="270">
        <v>2.1666666666666667E-2</v>
      </c>
      <c r="CO46" s="270">
        <v>0.26166666666666666</v>
      </c>
      <c r="CP46" s="270">
        <v>0.46333333333333332</v>
      </c>
      <c r="CQ46" s="122"/>
      <c r="CR46" s="122"/>
      <c r="CS46" s="122"/>
      <c r="CT46" s="122"/>
      <c r="CU46" s="122"/>
      <c r="CV46" s="122"/>
      <c r="CW46" s="143"/>
      <c r="CX46" s="250"/>
      <c r="CY46" s="266">
        <v>43982</v>
      </c>
      <c r="CZ46" s="270">
        <v>0</v>
      </c>
      <c r="DA46" s="270">
        <v>2.1666666666666667E-2</v>
      </c>
      <c r="DB46" s="270">
        <v>0.10666666666666667</v>
      </c>
      <c r="DC46" s="270">
        <v>3.3333333333333335E-3</v>
      </c>
      <c r="DD46" s="270">
        <v>-8.666666666666667E-2</v>
      </c>
      <c r="DE46" s="270">
        <v>0.33</v>
      </c>
      <c r="DF46" s="270"/>
      <c r="DG46" s="270"/>
      <c r="DH46" s="270"/>
      <c r="DI46" s="270"/>
      <c r="DJ46" s="122"/>
      <c r="DK46" s="122"/>
    </row>
    <row r="47" spans="1:115">
      <c r="B47" s="266">
        <v>44012</v>
      </c>
      <c r="C47" s="124">
        <v>1.8037402807330016</v>
      </c>
      <c r="D47" s="124">
        <v>-2.8399845630390108</v>
      </c>
      <c r="E47" s="124">
        <v>7.6765722216186827</v>
      </c>
      <c r="F47" s="124">
        <v>54.293412046095369</v>
      </c>
      <c r="H47" s="315">
        <v>23463.892</v>
      </c>
      <c r="I47" s="315">
        <v>8776.3340000000007</v>
      </c>
      <c r="J47" s="315">
        <v>43234.097000000002</v>
      </c>
      <c r="K47" s="315">
        <v>7423.701</v>
      </c>
      <c r="L47" s="141"/>
      <c r="M47" s="250"/>
      <c r="N47" s="266">
        <v>44012</v>
      </c>
      <c r="O47" s="124">
        <v>1.8037402807330016</v>
      </c>
      <c r="P47" s="124">
        <v>0.59957631498293029</v>
      </c>
      <c r="Q47" s="124">
        <v>4.2739703251327477</v>
      </c>
      <c r="R47" s="124">
        <v>-1.7172393540631936</v>
      </c>
      <c r="S47" s="314"/>
      <c r="T47" s="315">
        <v>23463.892</v>
      </c>
      <c r="U47" s="315">
        <v>8954.32</v>
      </c>
      <c r="V47" s="315">
        <v>6572.5749999999998</v>
      </c>
      <c r="W47" s="315">
        <v>2687.49</v>
      </c>
      <c r="X47" s="142"/>
      <c r="Y47" s="250"/>
      <c r="Z47" s="266">
        <v>41090</v>
      </c>
      <c r="AA47" s="124">
        <v>6.3476530000000002</v>
      </c>
      <c r="AC47" s="124">
        <v>12.6414560605073</v>
      </c>
      <c r="AF47" s="314"/>
      <c r="AG47" s="314"/>
      <c r="AI47" s="305"/>
      <c r="AJ47" s="250"/>
      <c r="AK47" s="266">
        <v>44012</v>
      </c>
      <c r="AL47" s="314">
        <v>2.3451168807325819E-4</v>
      </c>
      <c r="AM47" s="314">
        <v>0.76558575550429664</v>
      </c>
      <c r="AN47" s="314" t="s">
        <v>339</v>
      </c>
      <c r="AO47" s="314">
        <v>0.20345236194200528</v>
      </c>
      <c r="AP47" s="314">
        <v>4.0759897777927074</v>
      </c>
      <c r="AQ47" s="314">
        <v>3.8923306490056682</v>
      </c>
      <c r="AR47" s="314">
        <v>1.8934646347150526</v>
      </c>
      <c r="AS47" s="314">
        <v>1.199124755470302</v>
      </c>
      <c r="AT47" s="314"/>
      <c r="AU47" s="314">
        <v>1.976014535989713</v>
      </c>
      <c r="AV47" s="314">
        <v>2.7020004551762717</v>
      </c>
      <c r="AW47" s="305"/>
      <c r="AX47" s="305"/>
      <c r="AY47" s="305"/>
      <c r="AZ47" s="250"/>
      <c r="BA47" s="266">
        <v>44012</v>
      </c>
      <c r="BB47" s="124">
        <v>13.592341676287534</v>
      </c>
      <c r="BC47" s="124">
        <v>9.9419822622168308</v>
      </c>
      <c r="BD47" s="124">
        <v>10.246741523645507</v>
      </c>
      <c r="BE47" s="305"/>
      <c r="BF47" s="315">
        <v>7317.3040000000001</v>
      </c>
      <c r="BG47" s="315">
        <v>32662.304</v>
      </c>
      <c r="BH47" s="315">
        <v>21610.175999999999</v>
      </c>
      <c r="BI47" s="305"/>
      <c r="BJ47" s="305"/>
      <c r="BK47" s="305"/>
      <c r="BL47" s="305"/>
      <c r="BM47" s="305"/>
      <c r="BN47" s="305"/>
      <c r="BO47" s="305"/>
      <c r="BP47" s="305"/>
      <c r="BQ47" s="305"/>
      <c r="BR47" s="250"/>
      <c r="BS47" s="267">
        <v>43983</v>
      </c>
      <c r="BT47" s="124">
        <v>12.367722511291504</v>
      </c>
      <c r="BU47" s="124">
        <v>3.9925143718719482</v>
      </c>
      <c r="BV47" s="124">
        <v>309.77276611328125</v>
      </c>
      <c r="BW47" s="124">
        <v>100</v>
      </c>
      <c r="BX47" s="305"/>
      <c r="BY47" s="305"/>
      <c r="BZ47" s="305"/>
      <c r="CA47" s="144"/>
      <c r="CB47" s="305"/>
      <c r="CC47" s="305"/>
      <c r="CD47" s="305"/>
      <c r="CE47" s="305"/>
      <c r="CF47" s="305"/>
      <c r="CG47" s="314"/>
      <c r="CH47" s="314"/>
      <c r="CI47" s="250"/>
      <c r="CJ47" s="266">
        <v>44012</v>
      </c>
      <c r="CK47" s="270">
        <v>0.01</v>
      </c>
      <c r="CL47" s="270">
        <v>0.14666666666666664</v>
      </c>
      <c r="CM47" s="270">
        <v>0.29166666666666669</v>
      </c>
      <c r="CN47" s="270">
        <v>0.02</v>
      </c>
      <c r="CO47" s="270">
        <v>0.26166666666666666</v>
      </c>
      <c r="CP47" s="270">
        <v>0.45833333333333331</v>
      </c>
      <c r="CQ47" s="122"/>
      <c r="CR47" s="122"/>
      <c r="CS47" s="122"/>
      <c r="CT47" s="122"/>
      <c r="CU47" s="122"/>
      <c r="CV47" s="122"/>
      <c r="CW47" s="143"/>
      <c r="CX47" s="250"/>
      <c r="CY47" s="266">
        <v>44012</v>
      </c>
      <c r="CZ47" s="270">
        <v>0</v>
      </c>
      <c r="DA47" s="270">
        <v>2.3333333333333331E-2</v>
      </c>
      <c r="DB47" s="270">
        <v>0.11666666666666668</v>
      </c>
      <c r="DC47" s="270">
        <v>1.6666666666666668E-3</v>
      </c>
      <c r="DD47" s="270">
        <v>-0.10833333333333334</v>
      </c>
      <c r="DE47" s="270">
        <v>0.34166666666666662</v>
      </c>
      <c r="DF47" s="270"/>
      <c r="DG47" s="270"/>
      <c r="DH47" s="270"/>
      <c r="DI47" s="270"/>
      <c r="DJ47" s="122"/>
      <c r="DK47" s="122"/>
    </row>
    <row r="48" spans="1:115">
      <c r="A48" s="212">
        <v>44043</v>
      </c>
      <c r="B48" s="266">
        <v>44043</v>
      </c>
      <c r="C48" s="124">
        <v>1.6254754714906117</v>
      </c>
      <c r="D48" s="124">
        <v>-0.24383492600421608</v>
      </c>
      <c r="E48" s="124">
        <v>7.7746184131304297</v>
      </c>
      <c r="F48" s="124">
        <v>45.112886220364381</v>
      </c>
      <c r="H48" s="315">
        <v>23435.107</v>
      </c>
      <c r="I48" s="315">
        <v>9092.5479999999989</v>
      </c>
      <c r="J48" s="315">
        <v>43740.885000000002</v>
      </c>
      <c r="K48" s="315">
        <v>7565.7520000000004</v>
      </c>
      <c r="L48" s="141"/>
      <c r="M48" s="250">
        <v>44043</v>
      </c>
      <c r="N48" s="266">
        <v>44043</v>
      </c>
      <c r="O48" s="124">
        <v>1.6254754714906117</v>
      </c>
      <c r="P48" s="124">
        <v>0.60741425912171909</v>
      </c>
      <c r="Q48" s="124">
        <v>4.3010287328090424</v>
      </c>
      <c r="R48" s="124">
        <v>-3.004928893873271</v>
      </c>
      <c r="S48" s="314"/>
      <c r="T48" s="315">
        <v>23435.107</v>
      </c>
      <c r="U48" s="315">
        <v>8910.1890000000003</v>
      </c>
      <c r="V48" s="315">
        <v>6603.3919999999998</v>
      </c>
      <c r="W48" s="315">
        <v>2675.933</v>
      </c>
      <c r="X48" s="142"/>
      <c r="Y48" s="250">
        <v>41090</v>
      </c>
      <c r="Z48" s="266">
        <v>41121</v>
      </c>
      <c r="AA48" s="124">
        <v>6.4936210000000001</v>
      </c>
      <c r="AC48" s="124">
        <v>13.0790877231202</v>
      </c>
      <c r="AF48" s="314"/>
      <c r="AG48" s="314"/>
      <c r="AI48" s="305"/>
      <c r="AJ48" s="250">
        <v>44043</v>
      </c>
      <c r="AK48" s="266">
        <v>44043</v>
      </c>
      <c r="AL48" s="314">
        <v>1.8026594229181896E-4</v>
      </c>
      <c r="AM48" s="314">
        <v>0.73959391761792037</v>
      </c>
      <c r="AN48" s="314" t="s">
        <v>339</v>
      </c>
      <c r="AO48" s="314">
        <v>0.2187755474722311</v>
      </c>
      <c r="AP48" s="314">
        <v>3.9902243196001574</v>
      </c>
      <c r="AQ48" s="314">
        <v>4.3014417091498913</v>
      </c>
      <c r="AR48" s="314">
        <v>1.8666266631836947</v>
      </c>
      <c r="AS48" s="314">
        <v>1.1418234597253563</v>
      </c>
      <c r="AT48" s="314"/>
      <c r="AU48" s="314">
        <v>1.9267270689143645</v>
      </c>
      <c r="AV48" s="314">
        <v>2.6719039158905193</v>
      </c>
      <c r="AW48" s="305"/>
      <c r="AX48" s="305"/>
      <c r="AY48" s="305"/>
      <c r="AZ48" s="250">
        <v>44043</v>
      </c>
      <c r="BA48" s="266">
        <v>44043</v>
      </c>
      <c r="BB48" s="124">
        <v>10.357082016310869</v>
      </c>
      <c r="BC48" s="124">
        <v>8.9899194362185639</v>
      </c>
      <c r="BD48" s="124">
        <v>9.423795448066441</v>
      </c>
      <c r="BE48" s="305"/>
      <c r="BF48" s="315">
        <v>7417.4139999999998</v>
      </c>
      <c r="BG48" s="315">
        <v>32887.815000000002</v>
      </c>
      <c r="BH48" s="315">
        <v>21648.535</v>
      </c>
      <c r="BI48" s="305"/>
      <c r="BJ48" s="305"/>
      <c r="BK48" s="305"/>
      <c r="BL48" s="305"/>
      <c r="BM48" s="305"/>
      <c r="BN48" s="305"/>
      <c r="BO48" s="305"/>
      <c r="BP48" s="305"/>
      <c r="BQ48" s="305"/>
      <c r="BR48" s="332">
        <v>44196</v>
      </c>
      <c r="BS48" s="267">
        <v>44013</v>
      </c>
      <c r="BT48" s="124">
        <v>12.66544246673584</v>
      </c>
      <c r="BU48" s="124">
        <v>4.1052851676940918</v>
      </c>
      <c r="BV48" s="124">
        <v>308.51553344726563</v>
      </c>
      <c r="BW48" s="124">
        <v>100</v>
      </c>
      <c r="BX48" s="305"/>
      <c r="BY48" s="305"/>
      <c r="BZ48" s="305"/>
      <c r="CA48" s="144"/>
      <c r="CB48" s="305"/>
      <c r="CC48" s="305"/>
      <c r="CD48" s="305"/>
      <c r="CE48" s="305"/>
      <c r="CF48" s="305"/>
      <c r="CG48" s="314"/>
      <c r="CH48" s="314"/>
      <c r="CI48" s="250">
        <v>44043</v>
      </c>
      <c r="CJ48" s="266">
        <v>44043</v>
      </c>
      <c r="CK48" s="270">
        <v>0.01</v>
      </c>
      <c r="CL48" s="270">
        <v>0.15833333333333335</v>
      </c>
      <c r="CM48" s="270">
        <v>0.28500000000000003</v>
      </c>
      <c r="CN48" s="270">
        <v>0.02</v>
      </c>
      <c r="CO48" s="270">
        <v>0.25</v>
      </c>
      <c r="CP48" s="270">
        <v>0.45833333333333331</v>
      </c>
      <c r="CQ48" s="122"/>
      <c r="CR48" s="122"/>
      <c r="CS48" s="122"/>
      <c r="CT48" s="122"/>
      <c r="CU48" s="122"/>
      <c r="CV48" s="122"/>
      <c r="CW48" s="143"/>
      <c r="CX48" s="250">
        <v>44043</v>
      </c>
      <c r="CY48" s="266">
        <v>44043</v>
      </c>
      <c r="CZ48" s="270">
        <v>0</v>
      </c>
      <c r="DA48" s="270">
        <v>2.5000000000000005E-2</v>
      </c>
      <c r="DB48" s="270">
        <v>0.12333333333333335</v>
      </c>
      <c r="DC48" s="270">
        <v>0</v>
      </c>
      <c r="DD48" s="270">
        <v>-0.12666666666666668</v>
      </c>
      <c r="DE48" s="270">
        <v>0.31833333333333336</v>
      </c>
      <c r="DF48" s="270"/>
      <c r="DG48" s="270"/>
      <c r="DH48" s="270"/>
      <c r="DI48" s="270"/>
      <c r="DJ48" s="122"/>
      <c r="DK48" s="122"/>
    </row>
    <row r="49" spans="1:115">
      <c r="B49" s="266">
        <v>44074</v>
      </c>
      <c r="C49" s="124">
        <v>0.6225864689131555</v>
      </c>
      <c r="D49" s="124">
        <v>5.0179979077968895E-2</v>
      </c>
      <c r="E49" s="124">
        <v>7.6797729414008975</v>
      </c>
      <c r="F49" s="124">
        <v>53.843939841891377</v>
      </c>
      <c r="H49" s="315">
        <v>23459.019</v>
      </c>
      <c r="I49" s="315">
        <v>9109.7939999999999</v>
      </c>
      <c r="J49" s="315">
        <v>43839.302000000003</v>
      </c>
      <c r="K49" s="315">
        <v>7664.9219999999996</v>
      </c>
      <c r="L49" s="141"/>
      <c r="M49" s="250"/>
      <c r="N49" s="266">
        <v>44074</v>
      </c>
      <c r="O49" s="124">
        <v>0.6225864689131555</v>
      </c>
      <c r="P49" s="124">
        <v>-1.3394375661514912</v>
      </c>
      <c r="Q49" s="124">
        <v>4.178501109771382</v>
      </c>
      <c r="R49" s="124">
        <v>-4.0150624269524542</v>
      </c>
      <c r="S49" s="314"/>
      <c r="T49" s="315">
        <v>23459.019</v>
      </c>
      <c r="U49" s="315">
        <v>8884.2839999999997</v>
      </c>
      <c r="V49" s="315">
        <v>6626.085</v>
      </c>
      <c r="W49" s="315">
        <v>2664.9690000000001</v>
      </c>
      <c r="X49" s="142"/>
      <c r="Y49" s="250"/>
      <c r="Z49" s="266">
        <v>41152</v>
      </c>
      <c r="AA49" s="124">
        <v>6.6697949999999997</v>
      </c>
      <c r="AC49" s="124">
        <v>13.548803991217801</v>
      </c>
      <c r="AF49" s="314"/>
      <c r="AG49" s="314"/>
      <c r="AI49" s="305"/>
      <c r="AJ49" s="250"/>
      <c r="AK49" s="266">
        <v>44074</v>
      </c>
      <c r="AL49" s="314">
        <v>1.7075915339414962E-6</v>
      </c>
      <c r="AM49" s="314">
        <v>0.74839027078613996</v>
      </c>
      <c r="AN49" s="314" t="s">
        <v>339</v>
      </c>
      <c r="AO49" s="314">
        <v>0.22025591522225824</v>
      </c>
      <c r="AP49" s="314">
        <v>3.8908225338537141</v>
      </c>
      <c r="AQ49" s="314">
        <v>4.2840215494352911</v>
      </c>
      <c r="AR49" s="314">
        <v>1.8664676416936365</v>
      </c>
      <c r="AS49" s="314">
        <v>1.0980439116300833</v>
      </c>
      <c r="AT49" s="314"/>
      <c r="AU49" s="314">
        <v>1.8896348005319186</v>
      </c>
      <c r="AV49" s="314">
        <v>2.6349420271124377</v>
      </c>
      <c r="AW49" s="305"/>
      <c r="AX49" s="305"/>
      <c r="AY49" s="305"/>
      <c r="AZ49" s="250"/>
      <c r="BA49" s="266">
        <v>44074</v>
      </c>
      <c r="BB49" s="124">
        <v>10.346529921831715</v>
      </c>
      <c r="BC49" s="124">
        <v>9.2065692545962854</v>
      </c>
      <c r="BD49" s="124">
        <v>9.5503575845457878</v>
      </c>
      <c r="BE49" s="305"/>
      <c r="BF49" s="315">
        <v>7481.1989999999996</v>
      </c>
      <c r="BG49" s="315">
        <v>32986.387000000002</v>
      </c>
      <c r="BH49" s="315">
        <v>21650.917000000001</v>
      </c>
      <c r="BI49" s="305"/>
      <c r="BJ49" s="305"/>
      <c r="BK49" s="305"/>
      <c r="BL49" s="305"/>
      <c r="BM49" s="305"/>
      <c r="BN49" s="305"/>
      <c r="BO49" s="305"/>
      <c r="BP49" s="305"/>
      <c r="BQ49" s="305"/>
      <c r="BR49" s="250"/>
      <c r="BS49" s="267">
        <v>44044</v>
      </c>
      <c r="BT49" s="124">
        <v>12.676352500915527</v>
      </c>
      <c r="BU49" s="124">
        <v>4.0120115280151367</v>
      </c>
      <c r="BV49" s="124">
        <v>315.96002197265625</v>
      </c>
      <c r="BW49" s="124">
        <v>100</v>
      </c>
      <c r="BX49" s="305"/>
      <c r="BY49" s="305"/>
      <c r="BZ49" s="305"/>
      <c r="CA49" s="144"/>
      <c r="CB49" s="305"/>
      <c r="CC49" s="305"/>
      <c r="CD49" s="305"/>
      <c r="CE49" s="305"/>
      <c r="CF49" s="305"/>
      <c r="CG49" s="314"/>
      <c r="CH49" s="314"/>
      <c r="CI49" s="250"/>
      <c r="CJ49" s="266">
        <v>44074</v>
      </c>
      <c r="CK49" s="270">
        <v>0.01</v>
      </c>
      <c r="CL49" s="270">
        <v>0.18000000000000002</v>
      </c>
      <c r="CM49" s="270">
        <v>0.27500000000000002</v>
      </c>
      <c r="CN49" s="270">
        <v>0.02</v>
      </c>
      <c r="CO49" s="270">
        <v>0.22166666666666665</v>
      </c>
      <c r="CP49" s="270">
        <v>0.45999999999999996</v>
      </c>
      <c r="CQ49" s="122"/>
      <c r="CR49" s="122"/>
      <c r="CS49" s="122"/>
      <c r="CT49" s="122"/>
      <c r="CU49" s="122"/>
      <c r="CV49" s="122"/>
      <c r="CW49" s="143"/>
      <c r="CX49" s="250"/>
      <c r="CY49" s="266">
        <v>44074</v>
      </c>
      <c r="CZ49" s="270">
        <v>0</v>
      </c>
      <c r="DA49" s="270">
        <v>2.4999999999999998E-2</v>
      </c>
      <c r="DB49" s="270">
        <v>0.12166666666666669</v>
      </c>
      <c r="DC49" s="270">
        <v>0</v>
      </c>
      <c r="DD49" s="270">
        <v>-0.13833333333333334</v>
      </c>
      <c r="DE49" s="270">
        <v>0.31333333333333335</v>
      </c>
      <c r="DF49" s="270"/>
      <c r="DG49" s="270"/>
      <c r="DH49" s="270"/>
      <c r="DI49" s="270"/>
      <c r="DJ49" s="122"/>
      <c r="DK49" s="122"/>
    </row>
    <row r="50" spans="1:115">
      <c r="B50" s="266">
        <v>44104</v>
      </c>
      <c r="C50" s="124">
        <v>0.51247927289979067</v>
      </c>
      <c r="D50" s="124">
        <v>-0.47229002039396173</v>
      </c>
      <c r="E50" s="124">
        <v>7.462053057997764</v>
      </c>
      <c r="F50" s="124">
        <v>65.950338304715132</v>
      </c>
      <c r="H50" s="315">
        <v>23554.998</v>
      </c>
      <c r="I50" s="315">
        <v>9006.9950000000008</v>
      </c>
      <c r="J50" s="315">
        <v>43518.913</v>
      </c>
      <c r="K50" s="315">
        <v>7853.4669999999996</v>
      </c>
      <c r="L50" s="141"/>
      <c r="M50" s="250"/>
      <c r="N50" s="266">
        <v>44104</v>
      </c>
      <c r="O50" s="124">
        <v>0.51247927289979067</v>
      </c>
      <c r="P50" s="124">
        <v>-1.7236188269989294</v>
      </c>
      <c r="Q50" s="124">
        <v>4.303276218380736</v>
      </c>
      <c r="R50" s="124">
        <v>-4.7918649161091897</v>
      </c>
      <c r="S50" s="314"/>
      <c r="T50" s="315">
        <v>23554.998</v>
      </c>
      <c r="U50" s="315">
        <v>8917.5889999999999</v>
      </c>
      <c r="V50" s="315">
        <v>6662.6440000000002</v>
      </c>
      <c r="W50" s="315">
        <v>2661.3530000000001</v>
      </c>
      <c r="X50" s="142"/>
      <c r="Y50" s="250"/>
      <c r="Z50" s="266">
        <v>41182</v>
      </c>
      <c r="AA50" s="124">
        <v>6.9678190000000004</v>
      </c>
      <c r="AC50" s="124">
        <v>14.2343820538243</v>
      </c>
      <c r="AF50" s="314"/>
      <c r="AG50" s="314"/>
      <c r="AI50" s="305"/>
      <c r="AJ50" s="250"/>
      <c r="AK50" s="266">
        <v>44104</v>
      </c>
      <c r="AL50" s="314">
        <v>2.1049114065538444E-4</v>
      </c>
      <c r="AM50" s="314">
        <v>0.65098159259869937</v>
      </c>
      <c r="AN50" s="314" t="s">
        <v>339</v>
      </c>
      <c r="AO50" s="314">
        <v>0.22658250733956997</v>
      </c>
      <c r="AP50" s="314">
        <v>3.7331252527782923</v>
      </c>
      <c r="AQ50" s="314">
        <v>4.0977077094270093</v>
      </c>
      <c r="AR50" s="314">
        <v>1.8348291363711522</v>
      </c>
      <c r="AS50" s="314">
        <v>1.1787182643035794</v>
      </c>
      <c r="AT50" s="314"/>
      <c r="AU50" s="314">
        <v>1.8420585022448619</v>
      </c>
      <c r="AV50" s="314">
        <v>2.5498883033041504</v>
      </c>
      <c r="AW50" s="305"/>
      <c r="AX50" s="305"/>
      <c r="AY50" s="305"/>
      <c r="AZ50" s="250"/>
      <c r="BA50" s="266">
        <v>44104</v>
      </c>
      <c r="BB50" s="124">
        <v>12.246666467185662</v>
      </c>
      <c r="BC50" s="124">
        <v>9.7234264224579157</v>
      </c>
      <c r="BD50" s="124">
        <v>9.4863280084399815</v>
      </c>
      <c r="BE50" s="305"/>
      <c r="BF50" s="315">
        <v>7652.6319999999996</v>
      </c>
      <c r="BG50" s="315">
        <v>33074.300000000003</v>
      </c>
      <c r="BH50" s="315">
        <v>21648.227999999999</v>
      </c>
      <c r="BI50" s="305"/>
      <c r="BJ50" s="305"/>
      <c r="BK50" s="305"/>
      <c r="BL50" s="305"/>
      <c r="BM50" s="305"/>
      <c r="BN50" s="305"/>
      <c r="BO50" s="305"/>
      <c r="BP50" s="305"/>
      <c r="BQ50" s="305"/>
      <c r="BR50" s="250"/>
      <c r="BS50" s="267">
        <v>44075</v>
      </c>
      <c r="BT50" s="124">
        <v>12.643589019775391</v>
      </c>
      <c r="BU50" s="124">
        <v>3.9482767581939697</v>
      </c>
      <c r="BV50" s="124">
        <v>320.23056030273438</v>
      </c>
      <c r="BW50" s="124">
        <v>100</v>
      </c>
      <c r="BX50" s="305"/>
      <c r="BY50" s="305"/>
      <c r="BZ50" s="305"/>
      <c r="CA50" s="144"/>
      <c r="CB50" s="305"/>
      <c r="CC50" s="305"/>
      <c r="CD50" s="305"/>
      <c r="CE50" s="305"/>
      <c r="CF50" s="305"/>
      <c r="CG50" s="314"/>
      <c r="CH50" s="314"/>
      <c r="CI50" s="250"/>
      <c r="CJ50" s="266">
        <v>44104</v>
      </c>
      <c r="CK50" s="270">
        <v>0.01</v>
      </c>
      <c r="CL50" s="270">
        <v>0.17833333333333337</v>
      </c>
      <c r="CM50" s="270">
        <v>0.26833333333333337</v>
      </c>
      <c r="CN50" s="270">
        <v>0.02</v>
      </c>
      <c r="CO50" s="270">
        <v>0.19833333333333333</v>
      </c>
      <c r="CP50" s="270">
        <v>0.47</v>
      </c>
      <c r="CQ50" s="122"/>
      <c r="CR50" s="122"/>
      <c r="CS50" s="122"/>
      <c r="CT50" s="122"/>
      <c r="CU50" s="122"/>
      <c r="CV50" s="122"/>
      <c r="CW50" s="143"/>
      <c r="CX50" s="250"/>
      <c r="CY50" s="266">
        <v>44104</v>
      </c>
      <c r="CZ50" s="270">
        <v>0</v>
      </c>
      <c r="DA50" s="270">
        <v>2.3333333333333334E-2</v>
      </c>
      <c r="DB50" s="270">
        <v>0.11833333333333336</v>
      </c>
      <c r="DC50" s="270">
        <v>0</v>
      </c>
      <c r="DD50" s="270">
        <v>-0.15666666666666665</v>
      </c>
      <c r="DE50" s="270">
        <v>0.31166666666666665</v>
      </c>
      <c r="DF50" s="270"/>
      <c r="DG50" s="270"/>
      <c r="DH50" s="270"/>
      <c r="DI50" s="270"/>
      <c r="DJ50" s="122"/>
      <c r="DK50" s="122"/>
    </row>
    <row r="51" spans="1:115">
      <c r="B51" s="266">
        <v>44135</v>
      </c>
      <c r="C51" s="124">
        <v>0.76920286435886442</v>
      </c>
      <c r="D51" s="124">
        <v>-0.2246699892181514</v>
      </c>
      <c r="E51" s="124">
        <v>8.1465206491015518</v>
      </c>
      <c r="F51" s="124">
        <v>68.354058324384752</v>
      </c>
      <c r="H51" s="315">
        <v>23694.823</v>
      </c>
      <c r="I51" s="315">
        <v>8980.0909999999985</v>
      </c>
      <c r="J51" s="315">
        <v>43887.688999999998</v>
      </c>
      <c r="K51" s="315">
        <v>8081.9459999999999</v>
      </c>
      <c r="L51" s="141"/>
      <c r="M51" s="250"/>
      <c r="N51" s="266">
        <v>44135</v>
      </c>
      <c r="O51" s="124">
        <v>0.76920286435886442</v>
      </c>
      <c r="P51" s="124">
        <v>-1.5367679683558899</v>
      </c>
      <c r="Q51" s="124">
        <v>4.3715460465972411</v>
      </c>
      <c r="R51" s="124">
        <v>-6.6499328562885651</v>
      </c>
      <c r="S51" s="314"/>
      <c r="T51" s="315">
        <v>23694.823</v>
      </c>
      <c r="U51" s="315">
        <v>8945.4249999999993</v>
      </c>
      <c r="V51" s="315">
        <v>6713.683</v>
      </c>
      <c r="W51" s="315">
        <v>2656.8679999999999</v>
      </c>
      <c r="X51" s="142"/>
      <c r="Y51" s="250"/>
      <c r="Z51" s="266">
        <v>41213</v>
      </c>
      <c r="AA51" s="124">
        <v>6.9930429999999992</v>
      </c>
      <c r="AC51" s="124">
        <v>14.299295176286099</v>
      </c>
      <c r="AF51" s="314"/>
      <c r="AG51" s="314"/>
      <c r="AI51" s="305"/>
      <c r="AJ51" s="250"/>
      <c r="AK51" s="266">
        <v>44135</v>
      </c>
      <c r="AL51" s="314">
        <v>1.9313152148020109E-4</v>
      </c>
      <c r="AM51" s="314">
        <v>0.59774065577725988</v>
      </c>
      <c r="AN51" s="314" t="s">
        <v>339</v>
      </c>
      <c r="AO51" s="314">
        <v>0.22583316109062107</v>
      </c>
      <c r="AP51" s="314">
        <v>3.8425759274453442</v>
      </c>
      <c r="AQ51" s="314">
        <v>4.1257156270106368</v>
      </c>
      <c r="AR51" s="314">
        <v>1.8452699468330631</v>
      </c>
      <c r="AS51" s="314">
        <v>1.1727601973354222</v>
      </c>
      <c r="AT51" s="314"/>
      <c r="AU51" s="314">
        <v>1.8676591837539107</v>
      </c>
      <c r="AV51" s="314">
        <v>2.5841675258242023</v>
      </c>
      <c r="AW51" s="305"/>
      <c r="AX51" s="305"/>
      <c r="AY51" s="305"/>
      <c r="AZ51" s="250"/>
      <c r="BA51" s="266">
        <v>44135</v>
      </c>
      <c r="BB51" s="124">
        <v>13.340490238134439</v>
      </c>
      <c r="BC51" s="124">
        <v>10.494280520933774</v>
      </c>
      <c r="BD51" s="124">
        <v>10.203638388610203</v>
      </c>
      <c r="BE51" s="305"/>
      <c r="BF51" s="315">
        <v>7675.4350000000004</v>
      </c>
      <c r="BG51" s="315">
        <v>33292.235000000001</v>
      </c>
      <c r="BH51" s="315">
        <v>21772.859</v>
      </c>
      <c r="BI51" s="305"/>
      <c r="BJ51" s="305"/>
      <c r="BK51" s="305"/>
      <c r="BL51" s="305"/>
      <c r="BM51" s="305"/>
      <c r="BN51" s="305"/>
      <c r="BO51" s="305"/>
      <c r="BP51" s="305"/>
      <c r="BQ51" s="305"/>
      <c r="BR51" s="250"/>
      <c r="BS51" s="267">
        <v>44105</v>
      </c>
      <c r="BT51" s="124">
        <v>12.78425407409668</v>
      </c>
      <c r="BU51" s="124">
        <v>4.0047392845153809</v>
      </c>
      <c r="BV51" s="124">
        <v>319.22811889648438</v>
      </c>
      <c r="BW51" s="124">
        <v>100</v>
      </c>
      <c r="BX51" s="305"/>
      <c r="BY51" s="305"/>
      <c r="BZ51" s="305"/>
      <c r="CA51" s="144"/>
      <c r="CB51" s="305"/>
      <c r="CC51" s="305"/>
      <c r="CD51" s="305"/>
      <c r="CE51" s="305"/>
      <c r="CF51" s="305"/>
      <c r="CG51" s="314"/>
      <c r="CH51" s="314"/>
      <c r="CI51" s="250"/>
      <c r="CJ51" s="266">
        <v>44135</v>
      </c>
      <c r="CK51" s="270">
        <v>0.01</v>
      </c>
      <c r="CL51" s="270">
        <v>0.16833333333333333</v>
      </c>
      <c r="CM51" s="270">
        <v>0.27333333333333337</v>
      </c>
      <c r="CN51" s="270">
        <v>0.02</v>
      </c>
      <c r="CO51" s="270">
        <v>0.19499999999999998</v>
      </c>
      <c r="CP51" s="270">
        <v>0.47333333333333333</v>
      </c>
      <c r="CQ51" s="122"/>
      <c r="CR51" s="122"/>
      <c r="CS51" s="122"/>
      <c r="CT51" s="122"/>
      <c r="CU51" s="122"/>
      <c r="CV51" s="122"/>
      <c r="CW51" s="143"/>
      <c r="CX51" s="250"/>
      <c r="CY51" s="266">
        <v>44135</v>
      </c>
      <c r="CZ51" s="270">
        <v>0</v>
      </c>
      <c r="DA51" s="270">
        <v>0.02</v>
      </c>
      <c r="DB51" s="270">
        <v>0.10500000000000002</v>
      </c>
      <c r="DC51" s="270">
        <v>0</v>
      </c>
      <c r="DD51" s="270">
        <v>-0.18000000000000002</v>
      </c>
      <c r="DE51" s="270">
        <v>0.27999999999999997</v>
      </c>
      <c r="DF51" s="270"/>
      <c r="DG51" s="270"/>
      <c r="DH51" s="270"/>
      <c r="DI51" s="270"/>
      <c r="DJ51" s="122"/>
      <c r="DK51" s="122"/>
    </row>
    <row r="52" spans="1:115">
      <c r="B52" s="266">
        <v>44165</v>
      </c>
      <c r="C52" s="124">
        <v>0.47897797478022586</v>
      </c>
      <c r="D52" s="124">
        <v>0.51361526009847669</v>
      </c>
      <c r="E52" s="124">
        <v>8.1798715517607192</v>
      </c>
      <c r="F52" s="124">
        <v>63.959945964409592</v>
      </c>
      <c r="H52" s="315">
        <v>23725.667000000001</v>
      </c>
      <c r="I52" s="315">
        <v>8978.2450000000008</v>
      </c>
      <c r="J52" s="315">
        <v>44238.552000000003</v>
      </c>
      <c r="K52" s="315">
        <v>8505.7369999999992</v>
      </c>
      <c r="L52" s="141"/>
      <c r="M52" s="250"/>
      <c r="N52" s="266">
        <v>44165</v>
      </c>
      <c r="O52" s="124">
        <v>0.47897797478022586</v>
      </c>
      <c r="P52" s="124">
        <v>-2.2229574748274472</v>
      </c>
      <c r="Q52" s="124">
        <v>4.2364444919791966</v>
      </c>
      <c r="R52" s="124">
        <v>-7.3235802411565798</v>
      </c>
      <c r="S52" s="314"/>
      <c r="T52" s="315">
        <v>23725.667000000001</v>
      </c>
      <c r="U52" s="315">
        <v>8936.5439999999999</v>
      </c>
      <c r="V52" s="315">
        <v>6744.2219999999998</v>
      </c>
      <c r="W52" s="315">
        <v>2623.384</v>
      </c>
      <c r="X52" s="142"/>
      <c r="Y52" s="250"/>
      <c r="Z52" s="266">
        <v>41243</v>
      </c>
      <c r="AA52" s="124">
        <v>7.1050370000000003</v>
      </c>
      <c r="AC52" s="124">
        <v>14.402927359866201</v>
      </c>
      <c r="AF52" s="314"/>
      <c r="AG52" s="314"/>
      <c r="AI52" s="305"/>
      <c r="AJ52" s="250"/>
      <c r="AK52" s="266">
        <v>44165</v>
      </c>
      <c r="AL52" s="314">
        <v>1.9688859019032569E-4</v>
      </c>
      <c r="AM52" s="314">
        <v>0.57964424592533303</v>
      </c>
      <c r="AN52" s="314" t="s">
        <v>339</v>
      </c>
      <c r="AO52" s="314">
        <v>0.2264546151276082</v>
      </c>
      <c r="AP52" s="314">
        <v>3.8331734858467783</v>
      </c>
      <c r="AQ52" s="314">
        <v>4.1923086888941441</v>
      </c>
      <c r="AR52" s="314">
        <v>1.8763711725630701</v>
      </c>
      <c r="AS52" s="314">
        <v>1.1798936703464227</v>
      </c>
      <c r="AT52" s="314"/>
      <c r="AU52" s="314">
        <v>1.8557223492905026</v>
      </c>
      <c r="AV52" s="314">
        <v>2.5704973778639983</v>
      </c>
      <c r="AW52" s="305"/>
      <c r="AX52" s="305"/>
      <c r="AY52" s="305"/>
      <c r="AZ52" s="250"/>
      <c r="BA52" s="266">
        <v>44165</v>
      </c>
      <c r="BB52" s="124">
        <v>14.484744032321096</v>
      </c>
      <c r="BC52" s="124">
        <v>9.5873518433837965</v>
      </c>
      <c r="BD52" s="124">
        <v>11.047171034589942</v>
      </c>
      <c r="BE52" s="305"/>
      <c r="BF52" s="315">
        <v>7748.7110000000002</v>
      </c>
      <c r="BG52" s="315">
        <v>33673.675999999999</v>
      </c>
      <c r="BH52" s="315">
        <v>22061.012999999999</v>
      </c>
      <c r="BI52" s="305"/>
      <c r="BJ52" s="305"/>
      <c r="BK52" s="305"/>
      <c r="BL52" s="305"/>
      <c r="BM52" s="305"/>
      <c r="BN52" s="305"/>
      <c r="BO52" s="305"/>
      <c r="BP52" s="305"/>
      <c r="BQ52" s="305"/>
      <c r="BR52" s="250"/>
      <c r="BS52" s="267">
        <v>44136</v>
      </c>
      <c r="BT52" s="124">
        <v>13.222723007202148</v>
      </c>
      <c r="BU52" s="124">
        <v>4.1038575172424316</v>
      </c>
      <c r="BV52" s="124">
        <v>322.2022705078125</v>
      </c>
      <c r="BW52" s="124">
        <v>100</v>
      </c>
      <c r="BX52" s="305"/>
      <c r="BY52" s="305"/>
      <c r="BZ52" s="305"/>
      <c r="CA52" s="144"/>
      <c r="CB52" s="305"/>
      <c r="CC52" s="305"/>
      <c r="CD52" s="305"/>
      <c r="CE52" s="305"/>
      <c r="CF52" s="305"/>
      <c r="CG52" s="314"/>
      <c r="CH52" s="314"/>
      <c r="CI52" s="250"/>
      <c r="CJ52" s="266">
        <v>44165</v>
      </c>
      <c r="CK52" s="270">
        <v>0.01</v>
      </c>
      <c r="CL52" s="270">
        <v>0.16</v>
      </c>
      <c r="CM52" s="270">
        <v>0.27833333333333338</v>
      </c>
      <c r="CN52" s="270">
        <v>0.02</v>
      </c>
      <c r="CO52" s="270">
        <v>0.19166666666666665</v>
      </c>
      <c r="CP52" s="270">
        <v>0.47333333333333333</v>
      </c>
      <c r="CQ52" s="122"/>
      <c r="CR52" s="122"/>
      <c r="CS52" s="122"/>
      <c r="CT52" s="122"/>
      <c r="CU52" s="122"/>
      <c r="CV52" s="122"/>
      <c r="CW52" s="143"/>
      <c r="CX52" s="250"/>
      <c r="CY52" s="266">
        <v>44165</v>
      </c>
      <c r="CZ52" s="270">
        <v>0</v>
      </c>
      <c r="DA52" s="270">
        <v>1.4999999999999999E-2</v>
      </c>
      <c r="DB52" s="270">
        <v>9.1666666666666674E-2</v>
      </c>
      <c r="DC52" s="270">
        <v>-1.6666666666666668E-3</v>
      </c>
      <c r="DD52" s="270">
        <v>-0.19333333333333333</v>
      </c>
      <c r="DE52" s="270">
        <v>0.26833333333333331</v>
      </c>
      <c r="DF52" s="270"/>
      <c r="DG52" s="270"/>
      <c r="DH52" s="270"/>
      <c r="DI52" s="270"/>
      <c r="DJ52" s="122"/>
      <c r="DK52" s="122"/>
    </row>
    <row r="53" spans="1:115">
      <c r="B53" s="266">
        <v>44196</v>
      </c>
      <c r="C53" s="124">
        <v>0.17651301608638814</v>
      </c>
      <c r="D53" s="124">
        <v>1.3595145140586462</v>
      </c>
      <c r="E53" s="124">
        <v>8.3427739703433303</v>
      </c>
      <c r="F53" s="124">
        <v>52.591871737238534</v>
      </c>
      <c r="H53" s="315">
        <v>23561.026999999998</v>
      </c>
      <c r="I53" s="315">
        <v>8958.3109999999997</v>
      </c>
      <c r="J53" s="315">
        <v>44651.080999999998</v>
      </c>
      <c r="K53" s="315">
        <v>8824.7739999999994</v>
      </c>
      <c r="L53" s="141"/>
      <c r="M53" s="250"/>
      <c r="N53" s="266">
        <v>44196</v>
      </c>
      <c r="O53" s="124">
        <v>0.17651301608638814</v>
      </c>
      <c r="P53" s="124">
        <v>-1.4319108733848673</v>
      </c>
      <c r="Q53" s="124">
        <v>4.11898813054139</v>
      </c>
      <c r="R53" s="124">
        <v>-7.7825603158658279</v>
      </c>
      <c r="S53" s="314"/>
      <c r="T53" s="315">
        <v>23561.026999999998</v>
      </c>
      <c r="U53" s="315">
        <v>8750.3209999999999</v>
      </c>
      <c r="V53" s="315">
        <v>6760.4989999999998</v>
      </c>
      <c r="W53" s="315">
        <v>2590.6590000000001</v>
      </c>
      <c r="X53" s="142"/>
      <c r="Y53" s="250"/>
      <c r="Z53" s="266">
        <v>41274</v>
      </c>
      <c r="AA53" s="124">
        <v>6.9040600000000003</v>
      </c>
      <c r="AC53" s="124">
        <v>14.436290554024</v>
      </c>
      <c r="AF53" s="314"/>
      <c r="AG53" s="314"/>
      <c r="AI53" s="305"/>
      <c r="AJ53" s="250"/>
      <c r="AK53" s="266">
        <v>44196</v>
      </c>
      <c r="AL53" s="314"/>
      <c r="AM53" s="314">
        <v>0.56711633880685985</v>
      </c>
      <c r="AN53" s="314" t="s">
        <v>339</v>
      </c>
      <c r="AO53" s="314">
        <v>0.1551545882056663</v>
      </c>
      <c r="AP53" s="314">
        <v>3.8501061191306203</v>
      </c>
      <c r="AQ53" s="314">
        <v>4.3469070379442094</v>
      </c>
      <c r="AR53" s="314">
        <v>2.0021917737156283</v>
      </c>
      <c r="AS53" s="314">
        <v>1.3141964368658918</v>
      </c>
      <c r="AT53" s="314"/>
      <c r="AU53" s="314">
        <v>1.8970920072767568</v>
      </c>
      <c r="AV53" s="314">
        <v>2.6193867834004192</v>
      </c>
      <c r="AW53" s="305"/>
      <c r="AX53" s="305"/>
      <c r="AY53" s="305"/>
      <c r="AZ53" s="250"/>
      <c r="BA53" s="266">
        <v>44196</v>
      </c>
      <c r="BB53" s="124">
        <v>18.84228687734819</v>
      </c>
      <c r="BC53" s="124">
        <v>10.336863634040384</v>
      </c>
      <c r="BD53" s="124">
        <v>10.17490381672388</v>
      </c>
      <c r="BE53" s="305"/>
      <c r="BF53" s="315">
        <v>8030.8019999999997</v>
      </c>
      <c r="BG53" s="315">
        <v>34280.9</v>
      </c>
      <c r="BH53" s="315">
        <v>22436.576000000001</v>
      </c>
      <c r="BI53" s="305"/>
      <c r="BJ53" s="305"/>
      <c r="BK53" s="305"/>
      <c r="BL53" s="305"/>
      <c r="BM53" s="305"/>
      <c r="BN53" s="305"/>
      <c r="BO53" s="305"/>
      <c r="BP53" s="305"/>
      <c r="BQ53" s="305"/>
      <c r="BR53" s="250"/>
      <c r="BS53" s="267">
        <v>44166</v>
      </c>
      <c r="BT53" s="124">
        <v>13.456796646118164</v>
      </c>
      <c r="BU53" s="124">
        <v>4.1441550254821777</v>
      </c>
      <c r="BV53" s="124">
        <v>324.71749877929688</v>
      </c>
      <c r="BW53" s="124">
        <v>100</v>
      </c>
      <c r="BX53" s="305"/>
      <c r="BY53" s="305"/>
      <c r="BZ53" s="305"/>
      <c r="CA53" s="144"/>
      <c r="CB53" s="305"/>
      <c r="CC53" s="305"/>
      <c r="CD53" s="305"/>
      <c r="CE53" s="305"/>
      <c r="CF53" s="305"/>
      <c r="CG53" s="314"/>
      <c r="CH53" s="314"/>
      <c r="CI53" s="250"/>
      <c r="CJ53" s="266">
        <v>44196</v>
      </c>
      <c r="CK53" s="270">
        <v>0.01</v>
      </c>
      <c r="CL53" s="270">
        <v>0.15166666666666667</v>
      </c>
      <c r="CM53" s="270">
        <v>0.27833333333333338</v>
      </c>
      <c r="CN53" s="270">
        <v>1.8333333333333333E-2</v>
      </c>
      <c r="CO53" s="270">
        <v>0.18333333333333332</v>
      </c>
      <c r="CP53" s="270">
        <v>0.47499999999999992</v>
      </c>
      <c r="CQ53" s="122"/>
      <c r="CR53" s="122"/>
      <c r="CS53" s="122"/>
      <c r="CT53" s="122"/>
      <c r="CU53" s="122"/>
      <c r="CV53" s="122"/>
      <c r="CW53" s="143"/>
      <c r="CX53" s="250"/>
      <c r="CY53" s="266">
        <v>44196</v>
      </c>
      <c r="CZ53" s="270">
        <v>0</v>
      </c>
      <c r="DA53" s="270">
        <v>1.1666666666666667E-2</v>
      </c>
      <c r="DB53" s="270">
        <v>7.4999999999999997E-2</v>
      </c>
      <c r="DC53" s="270">
        <v>-3.3333333333333335E-3</v>
      </c>
      <c r="DD53" s="270">
        <v>-0.20333333333333334</v>
      </c>
      <c r="DE53" s="270">
        <v>0.23333333333333331</v>
      </c>
      <c r="DF53" s="270"/>
      <c r="DG53" s="270"/>
      <c r="DH53" s="270"/>
      <c r="DI53" s="270"/>
      <c r="DJ53" s="122"/>
      <c r="DK53" s="122"/>
    </row>
    <row r="54" spans="1:115">
      <c r="B54" s="266">
        <v>44227</v>
      </c>
      <c r="C54" s="124">
        <v>-0.55656203177003594</v>
      </c>
      <c r="D54" s="124">
        <v>2.1810586153181211</v>
      </c>
      <c r="E54" s="124">
        <v>8.1362862425231839</v>
      </c>
      <c r="F54" s="124">
        <v>64.728544408598083</v>
      </c>
      <c r="H54" s="315">
        <v>23626.128000000001</v>
      </c>
      <c r="I54" s="315">
        <v>8789.1620000000003</v>
      </c>
      <c r="J54" s="315">
        <v>45099.112999999998</v>
      </c>
      <c r="K54" s="315">
        <v>9399.134</v>
      </c>
      <c r="L54" s="141"/>
      <c r="M54" s="250"/>
      <c r="N54" s="266">
        <v>44227</v>
      </c>
      <c r="O54" s="124">
        <v>-0.55656203177003594</v>
      </c>
      <c r="P54" s="124">
        <v>-1.9365373714444023</v>
      </c>
      <c r="Q54" s="124">
        <v>3.9733150035503817</v>
      </c>
      <c r="R54" s="124">
        <v>-8.2603534560131475</v>
      </c>
      <c r="S54" s="314"/>
      <c r="T54" s="315">
        <v>23626.128000000001</v>
      </c>
      <c r="U54" s="315">
        <v>8904.1830000000009</v>
      </c>
      <c r="V54" s="315">
        <v>6775.0789999999997</v>
      </c>
      <c r="W54" s="315">
        <v>2566.59</v>
      </c>
      <c r="X54" s="142"/>
      <c r="Y54" s="250"/>
      <c r="Z54" s="266">
        <v>41305</v>
      </c>
      <c r="AA54" s="124">
        <v>7.2713220000000005</v>
      </c>
      <c r="AC54" s="124">
        <v>15.289813282085699</v>
      </c>
      <c r="AF54" s="314"/>
      <c r="AG54" s="314"/>
      <c r="AI54" s="305"/>
      <c r="AJ54" s="250"/>
      <c r="AK54" s="266">
        <v>44227</v>
      </c>
      <c r="AL54" s="314"/>
      <c r="AM54" s="314">
        <v>0.54216531673095791</v>
      </c>
      <c r="AN54" s="314">
        <v>0.1242376327083804</v>
      </c>
      <c r="AO54" s="314">
        <v>1.1249080070742025E-2</v>
      </c>
      <c r="AP54" s="314">
        <v>3.7983950107911015</v>
      </c>
      <c r="AQ54" s="314">
        <v>4.3591530536265903</v>
      </c>
      <c r="AR54" s="314">
        <v>2.1214025950343545</v>
      </c>
      <c r="AS54" s="314">
        <v>1.332289464592151</v>
      </c>
      <c r="AT54" s="314"/>
      <c r="AU54" s="314">
        <v>1.8829870115835912</v>
      </c>
      <c r="AV54" s="314">
        <v>2.5835981883372576</v>
      </c>
      <c r="AW54" s="305"/>
      <c r="AX54" s="305"/>
      <c r="AY54" s="305"/>
      <c r="AZ54" s="250"/>
      <c r="BA54" s="266">
        <v>44227</v>
      </c>
      <c r="BB54" s="124">
        <v>18.362227787635032</v>
      </c>
      <c r="BC54" s="124">
        <v>11.454294306268963</v>
      </c>
      <c r="BD54" s="124">
        <v>11.88980688911756</v>
      </c>
      <c r="BE54" s="305"/>
      <c r="BF54" s="315">
        <v>7794.29</v>
      </c>
      <c r="BG54" s="315">
        <v>34680.913999999997</v>
      </c>
      <c r="BH54" s="315">
        <v>22862.649000000001</v>
      </c>
      <c r="BI54" s="305"/>
      <c r="BJ54" s="305"/>
      <c r="BK54" s="305"/>
      <c r="BL54" s="305"/>
      <c r="BM54" s="305"/>
      <c r="BN54" s="305"/>
      <c r="BO54" s="305"/>
      <c r="BP54" s="305"/>
      <c r="BQ54" s="305"/>
      <c r="BR54" s="250"/>
      <c r="BS54" s="267">
        <v>44197</v>
      </c>
      <c r="BT54" s="124">
        <v>13.78941822052002</v>
      </c>
      <c r="BU54" s="124">
        <v>4.2282915115356445</v>
      </c>
      <c r="BV54" s="124">
        <v>326.1226806640625</v>
      </c>
      <c r="BW54" s="124">
        <v>100</v>
      </c>
      <c r="BX54" s="305"/>
      <c r="BY54" s="305"/>
      <c r="BZ54" s="305"/>
      <c r="CA54" s="144"/>
      <c r="CB54" s="305"/>
      <c r="CC54" s="305"/>
      <c r="CD54" s="305"/>
      <c r="CE54" s="305"/>
      <c r="CF54" s="305"/>
      <c r="CG54" s="314"/>
      <c r="CH54" s="314"/>
      <c r="CI54" s="250"/>
      <c r="CJ54" s="266">
        <v>44227</v>
      </c>
      <c r="CK54" s="270">
        <v>8.3333333333333332E-3</v>
      </c>
      <c r="CL54" s="270">
        <v>0.14166666666666669</v>
      </c>
      <c r="CM54" s="270">
        <v>0.26666666666666666</v>
      </c>
      <c r="CN54" s="270">
        <v>1.6666666666666666E-2</v>
      </c>
      <c r="CO54" s="270">
        <v>0.18333333333333335</v>
      </c>
      <c r="CP54" s="270">
        <v>0.48166666666666674</v>
      </c>
      <c r="CQ54" s="122"/>
      <c r="CR54" s="122"/>
      <c r="CS54" s="122"/>
      <c r="CT54" s="122"/>
      <c r="CU54" s="122"/>
      <c r="CV54" s="122"/>
      <c r="CW54" s="143"/>
      <c r="CX54" s="250"/>
      <c r="CY54" s="266">
        <v>44227</v>
      </c>
      <c r="CZ54" s="270">
        <v>0</v>
      </c>
      <c r="DA54" s="270">
        <v>8.3333333333333332E-3</v>
      </c>
      <c r="DB54" s="270">
        <v>0.06</v>
      </c>
      <c r="DC54" s="270">
        <v>-5.0000000000000001E-3</v>
      </c>
      <c r="DD54" s="270">
        <v>-0.19666666666666666</v>
      </c>
      <c r="DE54" s="270">
        <v>0.24333333333333332</v>
      </c>
      <c r="DF54" s="270"/>
      <c r="DG54" s="270"/>
      <c r="DH54" s="270"/>
      <c r="DI54" s="270"/>
      <c r="DJ54" s="122"/>
      <c r="DK54" s="122"/>
    </row>
    <row r="55" spans="1:115">
      <c r="B55" s="266">
        <v>44255</v>
      </c>
      <c r="C55" s="124">
        <v>-1.0272638822957147</v>
      </c>
      <c r="D55" s="124">
        <v>6.788113957423314</v>
      </c>
      <c r="E55" s="124">
        <v>9.3655457654865835</v>
      </c>
      <c r="F55" s="124">
        <v>68.006363767461991</v>
      </c>
      <c r="H55" s="315">
        <v>23638.773000000001</v>
      </c>
      <c r="I55" s="315">
        <v>9140.6920000000009</v>
      </c>
      <c r="J55" s="315">
        <v>45363.481</v>
      </c>
      <c r="K55" s="315">
        <v>9028.9560000000001</v>
      </c>
      <c r="L55" s="141"/>
      <c r="M55" s="250"/>
      <c r="N55" s="266">
        <v>44255</v>
      </c>
      <c r="O55" s="124">
        <v>-1.0272638822957147</v>
      </c>
      <c r="P55" s="124">
        <v>-2.7703297841671359</v>
      </c>
      <c r="Q55" s="124">
        <v>3.8155548831526609</v>
      </c>
      <c r="R55" s="124">
        <v>-8.6110606960429497</v>
      </c>
      <c r="S55" s="314"/>
      <c r="T55" s="315">
        <v>23638.773000000001</v>
      </c>
      <c r="U55" s="315">
        <v>8907.143</v>
      </c>
      <c r="V55" s="315">
        <v>6783.0810000000001</v>
      </c>
      <c r="W55" s="315">
        <v>2552.9290000000001</v>
      </c>
      <c r="X55" s="142"/>
      <c r="Y55" s="250"/>
      <c r="Z55" s="266">
        <v>41333</v>
      </c>
      <c r="AA55" s="124">
        <v>7.2060439999999994</v>
      </c>
      <c r="AC55" s="124">
        <v>15.1374882565447</v>
      </c>
      <c r="AF55" s="314"/>
      <c r="AG55" s="314"/>
      <c r="AI55" s="305"/>
      <c r="AJ55" s="250"/>
      <c r="AK55" s="266">
        <v>44255</v>
      </c>
      <c r="AL55" s="314"/>
      <c r="AM55" s="314">
        <v>0.53867065531383029</v>
      </c>
      <c r="AN55" s="314" t="s">
        <v>339</v>
      </c>
      <c r="AO55" s="314">
        <v>1.1074466874045421E-2</v>
      </c>
      <c r="AP55" s="314">
        <v>3.8028595875674767</v>
      </c>
      <c r="AQ55" s="314">
        <v>4.3213053444487226</v>
      </c>
      <c r="AR55" s="314">
        <v>2.1078318985565092</v>
      </c>
      <c r="AS55" s="314">
        <v>1.2801716250827293</v>
      </c>
      <c r="AT55" s="314"/>
      <c r="AU55" s="314">
        <v>1.8769033917160789</v>
      </c>
      <c r="AV55" s="314">
        <v>2.6032007765489236</v>
      </c>
      <c r="AW55" s="305"/>
      <c r="AX55" s="305"/>
      <c r="AY55" s="305"/>
      <c r="AZ55" s="250"/>
      <c r="BA55" s="266">
        <v>44255</v>
      </c>
      <c r="BB55" s="124">
        <v>19.562930191901053</v>
      </c>
      <c r="BC55" s="124">
        <v>12.185066908406172</v>
      </c>
      <c r="BD55" s="124">
        <v>12.501578960233539</v>
      </c>
      <c r="BE55" s="305"/>
      <c r="BF55" s="315">
        <v>7873.0420000000004</v>
      </c>
      <c r="BG55" s="315">
        <v>34890.957000000002</v>
      </c>
      <c r="BH55" s="315">
        <v>23058.417000000001</v>
      </c>
      <c r="BI55" s="305"/>
      <c r="BJ55" s="305"/>
      <c r="BK55" s="305"/>
      <c r="BL55" s="305"/>
      <c r="BM55" s="305"/>
      <c r="BN55" s="305"/>
      <c r="BO55" s="305"/>
      <c r="BP55" s="305"/>
      <c r="BQ55" s="305"/>
      <c r="BR55" s="250"/>
      <c r="BS55" s="267">
        <v>44228</v>
      </c>
      <c r="BT55" s="124">
        <v>13.529427528381348</v>
      </c>
      <c r="BU55" s="124">
        <v>3.9475045204162598</v>
      </c>
      <c r="BV55" s="124">
        <v>342.73367309570313</v>
      </c>
      <c r="BW55" s="124">
        <v>100</v>
      </c>
      <c r="BX55" s="305"/>
      <c r="BY55" s="305"/>
      <c r="BZ55" s="305"/>
      <c r="CA55" s="144"/>
      <c r="CB55" s="305"/>
      <c r="CC55" s="305"/>
      <c r="CD55" s="305"/>
      <c r="CE55" s="305"/>
      <c r="CF55" s="305"/>
      <c r="CG55" s="314"/>
      <c r="CH55" s="314"/>
      <c r="CI55" s="250"/>
      <c r="CJ55" s="266">
        <v>44255</v>
      </c>
      <c r="CK55" s="270">
        <v>6.6666666666666671E-3</v>
      </c>
      <c r="CL55" s="270">
        <v>0.13666666666666669</v>
      </c>
      <c r="CM55" s="270">
        <v>0.25333333333333335</v>
      </c>
      <c r="CN55" s="270">
        <v>1.4999999999999998E-2</v>
      </c>
      <c r="CO55" s="270">
        <v>0.18833333333333335</v>
      </c>
      <c r="CP55" s="270">
        <v>0.49833333333333329</v>
      </c>
      <c r="CQ55" s="122"/>
      <c r="CR55" s="122"/>
      <c r="CS55" s="122"/>
      <c r="CT55" s="122"/>
      <c r="CU55" s="122"/>
      <c r="CV55" s="122"/>
      <c r="CW55" s="143"/>
      <c r="CX55" s="250"/>
      <c r="CY55" s="266">
        <v>44255</v>
      </c>
      <c r="CZ55" s="270">
        <v>0</v>
      </c>
      <c r="DA55" s="270">
        <v>6.6666666666666671E-3</v>
      </c>
      <c r="DB55" s="270">
        <v>6.1666666666666668E-2</v>
      </c>
      <c r="DC55" s="270">
        <v>-6.6666666666666671E-3</v>
      </c>
      <c r="DD55" s="270">
        <v>-0.20000000000000004</v>
      </c>
      <c r="DE55" s="270">
        <v>0.24000000000000002</v>
      </c>
      <c r="DF55" s="270"/>
      <c r="DG55" s="270"/>
      <c r="DH55" s="270"/>
      <c r="DI55" s="270"/>
      <c r="DJ55" s="122"/>
      <c r="DK55" s="122"/>
    </row>
    <row r="56" spans="1:115">
      <c r="B56" s="266">
        <v>44286</v>
      </c>
      <c r="C56" s="124">
        <v>-0.58135129802384666</v>
      </c>
      <c r="D56" s="124">
        <v>5.7852797630774555</v>
      </c>
      <c r="E56" s="124">
        <v>9.1549848707968664</v>
      </c>
      <c r="F56" s="124">
        <v>67.734409869819046</v>
      </c>
      <c r="H56" s="315">
        <v>23868.117999999999</v>
      </c>
      <c r="I56" s="315">
        <v>9208.5609999999997</v>
      </c>
      <c r="J56" s="315">
        <v>46002.267</v>
      </c>
      <c r="K56" s="315">
        <v>9556.7199999999993</v>
      </c>
      <c r="L56" s="141"/>
      <c r="M56" s="250"/>
      <c r="N56" s="266">
        <v>44286</v>
      </c>
      <c r="O56" s="124">
        <v>-0.58135129802384666</v>
      </c>
      <c r="P56" s="124">
        <v>-3.6189788992371907</v>
      </c>
      <c r="Q56" s="124">
        <v>4.2214388136187164</v>
      </c>
      <c r="R56" s="124">
        <v>-7.7085103075827499</v>
      </c>
      <c r="S56" s="314"/>
      <c r="T56" s="315">
        <v>23868.117999999999</v>
      </c>
      <c r="U56" s="315">
        <v>9018.8819999999996</v>
      </c>
      <c r="V56" s="315">
        <v>6822.0789999999997</v>
      </c>
      <c r="W56" s="315">
        <v>2553.1610000000001</v>
      </c>
      <c r="X56" s="142"/>
      <c r="Y56" s="250"/>
      <c r="Z56" s="266">
        <v>41364</v>
      </c>
      <c r="AA56" s="124">
        <v>7.2807200000000005</v>
      </c>
      <c r="AC56" s="124">
        <v>15.3250496378796</v>
      </c>
      <c r="AF56" s="314"/>
      <c r="AG56" s="314"/>
      <c r="AI56" s="305"/>
      <c r="AJ56" s="250"/>
      <c r="AK56" s="266">
        <v>44286</v>
      </c>
      <c r="AL56" s="314"/>
      <c r="AM56" s="314">
        <v>0.32715955918024525</v>
      </c>
      <c r="AN56" s="314" t="s">
        <v>339</v>
      </c>
      <c r="AO56" s="314">
        <v>1.0490156152596776E-2</v>
      </c>
      <c r="AP56" s="314">
        <v>3.7369814066810196</v>
      </c>
      <c r="AQ56" s="314">
        <v>4.1473303832171045</v>
      </c>
      <c r="AR56" s="314">
        <v>2.0833033907987208</v>
      </c>
      <c r="AS56" s="314">
        <v>1.2797892817692857</v>
      </c>
      <c r="AT56" s="314"/>
      <c r="AU56" s="314">
        <v>1.8330589625610259</v>
      </c>
      <c r="AV56" s="314">
        <v>2.5409494487868169</v>
      </c>
      <c r="AW56" s="305"/>
      <c r="AX56" s="305"/>
      <c r="AY56" s="305"/>
      <c r="AZ56" s="250"/>
      <c r="BA56" s="266">
        <v>44286</v>
      </c>
      <c r="BB56" s="124">
        <v>20.810997514892261</v>
      </c>
      <c r="BC56" s="124">
        <v>11.937629625117818</v>
      </c>
      <c r="BD56" s="124">
        <v>11.588581991973435</v>
      </c>
      <c r="BE56" s="305"/>
      <c r="BF56" s="315">
        <v>8501.1280000000006</v>
      </c>
      <c r="BG56" s="315">
        <v>35505.892999999996</v>
      </c>
      <c r="BH56" s="315">
        <v>23027.652999999998</v>
      </c>
      <c r="BI56" s="305"/>
      <c r="BJ56" s="305"/>
      <c r="BK56" s="305"/>
      <c r="BL56" s="305"/>
      <c r="BM56" s="305"/>
      <c r="BN56" s="305"/>
      <c r="BO56" s="305"/>
      <c r="BP56" s="305"/>
      <c r="BQ56" s="305"/>
      <c r="BR56" s="250"/>
      <c r="BS56" s="267">
        <v>44256</v>
      </c>
      <c r="BT56" s="124">
        <v>14.105195999145508</v>
      </c>
      <c r="BU56" s="124">
        <v>4.2934722900390625</v>
      </c>
      <c r="BV56" s="124">
        <v>328.52651977539063</v>
      </c>
      <c r="BW56" s="124">
        <v>100</v>
      </c>
      <c r="BX56" s="305"/>
      <c r="BY56" s="305"/>
      <c r="BZ56" s="305"/>
      <c r="CA56" s="144"/>
      <c r="CB56" s="305"/>
      <c r="CC56" s="305"/>
      <c r="CD56" s="305"/>
      <c r="CE56" s="305"/>
      <c r="CF56" s="305"/>
      <c r="CG56" s="314"/>
      <c r="CH56" s="314"/>
      <c r="CI56" s="250"/>
      <c r="CJ56" s="266">
        <v>44286</v>
      </c>
      <c r="CK56" s="270">
        <v>5.0000000000000001E-3</v>
      </c>
      <c r="CL56" s="270">
        <v>0.13333333333333333</v>
      </c>
      <c r="CM56" s="270">
        <v>0.24833333333333332</v>
      </c>
      <c r="CN56" s="270">
        <v>1.3333333333333334E-2</v>
      </c>
      <c r="CO56" s="270">
        <v>0.18833333333333332</v>
      </c>
      <c r="CP56" s="270">
        <v>0.51000000000000012</v>
      </c>
      <c r="CQ56" s="122"/>
      <c r="CR56" s="122"/>
      <c r="CS56" s="122"/>
      <c r="CT56" s="122"/>
      <c r="CU56" s="122"/>
      <c r="CV56" s="122"/>
      <c r="CW56" s="143"/>
      <c r="CX56" s="250"/>
      <c r="CY56" s="266">
        <v>44286</v>
      </c>
      <c r="CZ56" s="270">
        <v>0</v>
      </c>
      <c r="DA56" s="270">
        <v>6.6666666666666671E-3</v>
      </c>
      <c r="DB56" s="270">
        <v>5.1666666666666666E-2</v>
      </c>
      <c r="DC56" s="270">
        <v>-8.3333333333333332E-3</v>
      </c>
      <c r="DD56" s="270">
        <v>-0.18500000000000003</v>
      </c>
      <c r="DE56" s="270">
        <v>0.23666666666666666</v>
      </c>
      <c r="DF56" s="270"/>
      <c r="DG56" s="270"/>
      <c r="DH56" s="270"/>
      <c r="DI56" s="270"/>
      <c r="DJ56" s="122"/>
      <c r="DK56" s="122"/>
    </row>
    <row r="57" spans="1:115">
      <c r="B57" s="266">
        <v>44316</v>
      </c>
      <c r="C57" s="124">
        <v>-0.39750933103916974</v>
      </c>
      <c r="D57" s="124">
        <v>3.3843245242504372</v>
      </c>
      <c r="E57" s="124">
        <v>8.0001684796246373</v>
      </c>
      <c r="F57" s="124">
        <v>53.028689729731468</v>
      </c>
      <c r="H57" s="315">
        <v>23763.97</v>
      </c>
      <c r="I57" s="315">
        <v>8941.8559999999998</v>
      </c>
      <c r="J57" s="315">
        <v>45948.892</v>
      </c>
      <c r="K57" s="315">
        <v>9653.5930000000008</v>
      </c>
      <c r="L57" s="141"/>
      <c r="M57" s="250"/>
      <c r="N57" s="266">
        <v>44316</v>
      </c>
      <c r="O57" s="124">
        <v>-0.39750933103916974</v>
      </c>
      <c r="P57" s="124">
        <v>-3.5515900794391486</v>
      </c>
      <c r="Q57" s="124">
        <v>4.788568529780024</v>
      </c>
      <c r="R57" s="124">
        <v>-6.5958896528697792</v>
      </c>
      <c r="S57" s="314"/>
      <c r="T57" s="315">
        <v>23763.97</v>
      </c>
      <c r="U57" s="315">
        <v>8928.1290000000008</v>
      </c>
      <c r="V57" s="315">
        <v>6870.3860000000004</v>
      </c>
      <c r="W57" s="315">
        <v>2540.15</v>
      </c>
      <c r="X57" s="142"/>
      <c r="Y57" s="250"/>
      <c r="Z57" s="266">
        <v>41394</v>
      </c>
      <c r="AA57" s="124">
        <v>7.4088730000000007</v>
      </c>
      <c r="AC57" s="124">
        <v>15.921148897342499</v>
      </c>
      <c r="AF57" s="314"/>
      <c r="AG57" s="314"/>
      <c r="AI57" s="305"/>
      <c r="AJ57" s="250"/>
      <c r="AK57" s="266">
        <v>44316</v>
      </c>
      <c r="AL57" s="314"/>
      <c r="AM57" s="314">
        <v>0.29037856034436971</v>
      </c>
      <c r="AN57" s="314" t="s">
        <v>339</v>
      </c>
      <c r="AO57" s="314">
        <v>1.0554760694940239E-2</v>
      </c>
      <c r="AP57" s="314">
        <v>2.8071017958032751</v>
      </c>
      <c r="AQ57" s="314">
        <v>4.0245453256551187</v>
      </c>
      <c r="AR57" s="314">
        <v>2.0543829318202231</v>
      </c>
      <c r="AS57" s="314">
        <v>0.77256734580820474</v>
      </c>
      <c r="AT57" s="314"/>
      <c r="AU57" s="314">
        <v>1.4742929440154855</v>
      </c>
      <c r="AV57" s="314">
        <v>1.9940583181287399</v>
      </c>
      <c r="AW57" s="305"/>
      <c r="AX57" s="305"/>
      <c r="AY57" s="305"/>
      <c r="AZ57" s="250"/>
      <c r="BA57" s="266">
        <v>44316</v>
      </c>
      <c r="BB57" s="124">
        <v>17.503754062761679</v>
      </c>
      <c r="BC57" s="124">
        <v>10.737045648633181</v>
      </c>
      <c r="BD57" s="124">
        <v>10.221380931621127</v>
      </c>
      <c r="BE57" s="305"/>
      <c r="BF57" s="315">
        <v>8278.9619999999995</v>
      </c>
      <c r="BG57" s="315">
        <v>35396.233999999997</v>
      </c>
      <c r="BH57" s="315">
        <v>23156.400000000001</v>
      </c>
      <c r="BI57" s="305"/>
      <c r="BJ57" s="305"/>
      <c r="BK57" s="305"/>
      <c r="BL57" s="305"/>
      <c r="BM57" s="305"/>
      <c r="BN57" s="305"/>
      <c r="BO57" s="305"/>
      <c r="BP57" s="305"/>
      <c r="BQ57" s="305"/>
      <c r="BR57" s="250"/>
      <c r="BS57" s="267">
        <v>44287</v>
      </c>
      <c r="BT57" s="124">
        <v>13.882302284240723</v>
      </c>
      <c r="BU57" s="124">
        <v>4.1603541374206543</v>
      </c>
      <c r="BV57" s="124">
        <v>333.6807861328125</v>
      </c>
      <c r="BW57" s="124">
        <v>100</v>
      </c>
      <c r="BX57" s="305"/>
      <c r="BY57" s="305"/>
      <c r="BZ57" s="305"/>
      <c r="CA57" s="144"/>
      <c r="CB57" s="305"/>
      <c r="CC57" s="305"/>
      <c r="CD57" s="305"/>
      <c r="CE57" s="305"/>
      <c r="CF57" s="305"/>
      <c r="CG57" s="314"/>
      <c r="CH57" s="314"/>
      <c r="CI57" s="250"/>
      <c r="CJ57" s="266">
        <v>44316</v>
      </c>
      <c r="CK57" s="270">
        <v>3.3333333333333335E-3</v>
      </c>
      <c r="CL57" s="270">
        <v>0.12833333333333333</v>
      </c>
      <c r="CM57" s="270">
        <v>0.245</v>
      </c>
      <c r="CN57" s="270">
        <v>1.1666666666666667E-2</v>
      </c>
      <c r="CO57" s="270">
        <v>0.18666666666666665</v>
      </c>
      <c r="CP57" s="270">
        <v>0.51833333333333342</v>
      </c>
      <c r="CQ57" s="122"/>
      <c r="CR57" s="122"/>
      <c r="CS57" s="122"/>
      <c r="CT57" s="122"/>
      <c r="CU57" s="122"/>
      <c r="CV57" s="122"/>
      <c r="CW57" s="143"/>
      <c r="CX57" s="250"/>
      <c r="CY57" s="266">
        <v>44316</v>
      </c>
      <c r="CZ57" s="270">
        <v>0</v>
      </c>
      <c r="DA57" s="270">
        <v>6.6666666666666671E-3</v>
      </c>
      <c r="DB57" s="270">
        <v>4.5000000000000005E-2</v>
      </c>
      <c r="DC57" s="270">
        <v>-0.01</v>
      </c>
      <c r="DD57" s="270">
        <v>-0.17833333333333334</v>
      </c>
      <c r="DE57" s="270">
        <v>0.23833333333333331</v>
      </c>
      <c r="DF57" s="270"/>
      <c r="DG57" s="270"/>
      <c r="DH57" s="270"/>
      <c r="DI57" s="270"/>
      <c r="DJ57" s="122"/>
      <c r="DK57" s="122"/>
    </row>
    <row r="58" spans="1:115">
      <c r="B58" s="266">
        <v>44347</v>
      </c>
      <c r="C58" s="124">
        <v>0.58337280289617599</v>
      </c>
      <c r="D58" s="124">
        <v>7.7009213547620137</v>
      </c>
      <c r="E58" s="124">
        <v>7.9417114079270323</v>
      </c>
      <c r="F58" s="124">
        <v>44.226452120523874</v>
      </c>
      <c r="H58" s="315">
        <v>23827.335999999999</v>
      </c>
      <c r="I58" s="315">
        <v>9279.52</v>
      </c>
      <c r="J58" s="315">
        <v>46283.872000000003</v>
      </c>
      <c r="K58" s="315">
        <v>9786.6460000000006</v>
      </c>
      <c r="L58" s="141"/>
      <c r="M58" s="250"/>
      <c r="N58" s="266">
        <v>44347</v>
      </c>
      <c r="O58" s="124">
        <v>0.58337280289617599</v>
      </c>
      <c r="P58" s="124">
        <v>-1.3257530731795808</v>
      </c>
      <c r="Q58" s="124">
        <v>5.6346062599627933</v>
      </c>
      <c r="R58" s="124">
        <v>-6.1092595961971803</v>
      </c>
      <c r="S58" s="314"/>
      <c r="T58" s="315">
        <v>23827.335999999999</v>
      </c>
      <c r="U58" s="315">
        <v>8965.25</v>
      </c>
      <c r="V58" s="315">
        <v>6934.97</v>
      </c>
      <c r="W58" s="315">
        <v>2538.8919999999998</v>
      </c>
      <c r="X58" s="142"/>
      <c r="Y58" s="250"/>
      <c r="Z58" s="266">
        <v>41425</v>
      </c>
      <c r="AA58" s="124">
        <v>7.832374999999999</v>
      </c>
      <c r="AC58" s="124">
        <v>16.644405404241098</v>
      </c>
      <c r="AF58" s="314"/>
      <c r="AG58" s="314"/>
      <c r="AI58" s="305"/>
      <c r="AJ58" s="250"/>
      <c r="AK58" s="266">
        <v>44347</v>
      </c>
      <c r="AL58" s="314"/>
      <c r="AM58" s="314">
        <v>0.28209918496778041</v>
      </c>
      <c r="AN58" s="314" t="s">
        <v>339</v>
      </c>
      <c r="AO58" s="314">
        <v>1.644832840602703E-2</v>
      </c>
      <c r="AP58" s="314">
        <v>2.7243336481626352</v>
      </c>
      <c r="AQ58" s="314">
        <v>4.0659442874486205</v>
      </c>
      <c r="AR58" s="314">
        <v>2.0727501857145949</v>
      </c>
      <c r="AS58" s="314">
        <v>0.85489193973691635</v>
      </c>
      <c r="AT58" s="314"/>
      <c r="AU58" s="314">
        <v>1.4649828927586763</v>
      </c>
      <c r="AV58" s="314">
        <v>2.0246407609971926</v>
      </c>
      <c r="AW58" s="305"/>
      <c r="AX58" s="305"/>
      <c r="AY58" s="305"/>
      <c r="AZ58" s="250"/>
      <c r="BA58" s="266">
        <v>44347</v>
      </c>
      <c r="BB58" s="124">
        <v>12.949950240187835</v>
      </c>
      <c r="BC58" s="124">
        <v>10.243899041848392</v>
      </c>
      <c r="BD58" s="124">
        <v>10.340279222451043</v>
      </c>
      <c r="BE58" s="305"/>
      <c r="BF58" s="315">
        <v>8289.6859999999997</v>
      </c>
      <c r="BG58" s="315">
        <v>35617.642999999996</v>
      </c>
      <c r="BH58" s="315">
        <v>23305.691999999999</v>
      </c>
      <c r="BI58" s="305"/>
      <c r="BJ58" s="305"/>
      <c r="BK58" s="305"/>
      <c r="BL58" s="305"/>
      <c r="BM58" s="305"/>
      <c r="BN58" s="305"/>
      <c r="BO58" s="305"/>
      <c r="BP58" s="305"/>
      <c r="BQ58" s="305"/>
      <c r="BR58" s="250"/>
      <c r="BS58" s="267">
        <v>44317</v>
      </c>
      <c r="BT58" s="124">
        <v>14.094538688659668</v>
      </c>
      <c r="BU58" s="124">
        <v>4.1544265747070313</v>
      </c>
      <c r="BV58" s="124">
        <v>339.26553344726563</v>
      </c>
      <c r="BW58" s="124">
        <v>100</v>
      </c>
      <c r="BX58" s="305"/>
      <c r="BY58" s="305"/>
      <c r="BZ58" s="305"/>
      <c r="CA58" s="144"/>
      <c r="CB58" s="305"/>
      <c r="CC58" s="305"/>
      <c r="CD58" s="305"/>
      <c r="CE58" s="305"/>
      <c r="CF58" s="305"/>
      <c r="CG58" s="314"/>
      <c r="CH58" s="314"/>
      <c r="CI58" s="250"/>
      <c r="CJ58" s="266">
        <v>44347</v>
      </c>
      <c r="CK58" s="270">
        <v>1.6666666666666668E-3</v>
      </c>
      <c r="CL58" s="270">
        <v>0.12666666666666668</v>
      </c>
      <c r="CM58" s="270">
        <v>0.22666666666666666</v>
      </c>
      <c r="CN58" s="270">
        <v>0.01</v>
      </c>
      <c r="CO58" s="270">
        <v>0.18166666666666664</v>
      </c>
      <c r="CP58" s="270">
        <v>0.52166666666666661</v>
      </c>
      <c r="CQ58" s="122"/>
      <c r="CR58" s="122"/>
      <c r="CS58" s="122"/>
      <c r="CT58" s="122"/>
      <c r="CU58" s="122"/>
      <c r="CV58" s="122"/>
      <c r="CW58" s="143"/>
      <c r="CX58" s="250"/>
      <c r="CY58" s="266">
        <v>44347</v>
      </c>
      <c r="CZ58" s="270">
        <v>0</v>
      </c>
      <c r="DA58" s="270">
        <v>6.6666666666666671E-3</v>
      </c>
      <c r="DB58" s="270">
        <v>3.500000000000001E-2</v>
      </c>
      <c r="DC58" s="270">
        <v>-0.01</v>
      </c>
      <c r="DD58" s="270">
        <v>-0.18333333333333332</v>
      </c>
      <c r="DE58" s="270">
        <v>0.20166666666666666</v>
      </c>
      <c r="DF58" s="270"/>
      <c r="DG58" s="270"/>
      <c r="DH58" s="270"/>
      <c r="DI58" s="270"/>
      <c r="DJ58" s="122"/>
      <c r="DK58" s="122"/>
    </row>
    <row r="59" spans="1:115">
      <c r="B59" s="266">
        <v>44377</v>
      </c>
      <c r="C59" s="124">
        <v>2.2295192971396371</v>
      </c>
      <c r="D59" s="124">
        <v>6.1581749281647502</v>
      </c>
      <c r="E59" s="124">
        <v>10.323611014704426</v>
      </c>
      <c r="F59" s="124">
        <v>48.923306582525328</v>
      </c>
      <c r="H59" s="315">
        <v>23987.024000000001</v>
      </c>
      <c r="I59" s="315">
        <v>9316.7960000000003</v>
      </c>
      <c r="J59" s="315">
        <v>47697.417000000001</v>
      </c>
      <c r="K59" s="315">
        <v>11055.620999999999</v>
      </c>
      <c r="L59" s="141"/>
      <c r="M59" s="250"/>
      <c r="N59" s="266">
        <v>44377</v>
      </c>
      <c r="O59" s="124">
        <v>2.2295192971396371</v>
      </c>
      <c r="P59" s="124">
        <v>-7.719179122479547E-2</v>
      </c>
      <c r="Q59" s="124">
        <v>6.6000311902108422</v>
      </c>
      <c r="R59" s="124">
        <v>-5.9581989142285074</v>
      </c>
      <c r="S59" s="314"/>
      <c r="T59" s="315">
        <v>23987.024000000001</v>
      </c>
      <c r="U59" s="315">
        <v>8947.4079999999994</v>
      </c>
      <c r="V59" s="315">
        <v>7006.3670000000002</v>
      </c>
      <c r="W59" s="315">
        <v>2527.364</v>
      </c>
      <c r="X59" s="142"/>
      <c r="Y59" s="250"/>
      <c r="Z59" s="266">
        <v>41455</v>
      </c>
      <c r="AA59" s="124">
        <v>7.8682819999999998</v>
      </c>
      <c r="AC59" s="124">
        <v>16.983071277829598</v>
      </c>
      <c r="AF59" s="314"/>
      <c r="AG59" s="314"/>
      <c r="AI59" s="305"/>
      <c r="AJ59" s="250"/>
      <c r="AK59" s="266">
        <v>44377</v>
      </c>
      <c r="AL59" s="314"/>
      <c r="AM59" s="314">
        <v>0.26416525288660164</v>
      </c>
      <c r="AN59" s="314" t="s">
        <v>339</v>
      </c>
      <c r="AO59" s="314">
        <v>1.0202699534782927E-2</v>
      </c>
      <c r="AP59" s="314">
        <v>2.6663728881841666</v>
      </c>
      <c r="AQ59" s="314">
        <v>4.1451423193282944</v>
      </c>
      <c r="AR59" s="314">
        <v>2.0597952478004511</v>
      </c>
      <c r="AS59" s="314">
        <v>0.85535485192466887</v>
      </c>
      <c r="AT59" s="314"/>
      <c r="AU59" s="314">
        <v>1.410569577235687</v>
      </c>
      <c r="AV59" s="314">
        <v>1.9293463153333004</v>
      </c>
      <c r="AW59" s="305"/>
      <c r="AX59" s="305"/>
      <c r="AY59" s="305"/>
      <c r="AZ59" s="250"/>
      <c r="BA59" s="266">
        <v>44377</v>
      </c>
      <c r="BB59" s="124">
        <v>10.585114408257468</v>
      </c>
      <c r="BC59" s="124">
        <v>9.7989106953385807</v>
      </c>
      <c r="BD59" s="124">
        <v>10.096581351304113</v>
      </c>
      <c r="BE59" s="305"/>
      <c r="BF59" s="315">
        <v>8091.8490000000002</v>
      </c>
      <c r="BG59" s="315">
        <v>35862.853999999999</v>
      </c>
      <c r="BH59" s="315">
        <v>23792.064999999999</v>
      </c>
      <c r="BI59" s="305"/>
      <c r="BJ59" s="305"/>
      <c r="BK59" s="305"/>
      <c r="BL59" s="305"/>
      <c r="BM59" s="305"/>
      <c r="BN59" s="305"/>
      <c r="BO59" s="305"/>
      <c r="BP59" s="305"/>
      <c r="BQ59" s="305"/>
      <c r="BR59" s="250"/>
      <c r="BS59" s="267">
        <v>44348</v>
      </c>
      <c r="BT59" s="124">
        <v>14.930839538574219</v>
      </c>
      <c r="BU59" s="124">
        <v>4.4406557083129883</v>
      </c>
      <c r="BV59" s="124">
        <v>337.35140991210938</v>
      </c>
      <c r="BW59" s="124">
        <v>100</v>
      </c>
      <c r="BX59" s="305"/>
      <c r="BY59" s="305"/>
      <c r="BZ59" s="305"/>
      <c r="CA59" s="144"/>
      <c r="CB59" s="305"/>
      <c r="CC59" s="305"/>
      <c r="CD59" s="305"/>
      <c r="CE59" s="305"/>
      <c r="CF59" s="305"/>
      <c r="CG59" s="314"/>
      <c r="CH59" s="314"/>
      <c r="CI59" s="250"/>
      <c r="CJ59" s="266">
        <v>44377</v>
      </c>
      <c r="CK59" s="270">
        <v>0</v>
      </c>
      <c r="CL59" s="270">
        <v>0.125</v>
      </c>
      <c r="CM59" s="270">
        <v>0.20833333333333334</v>
      </c>
      <c r="CN59" s="270">
        <v>0.01</v>
      </c>
      <c r="CO59" s="270">
        <v>0.17833333333333334</v>
      </c>
      <c r="CP59" s="270">
        <v>0.52166666666666661</v>
      </c>
      <c r="CQ59" s="122"/>
      <c r="CR59" s="122"/>
      <c r="CS59" s="122"/>
      <c r="CT59" s="122"/>
      <c r="CU59" s="122"/>
      <c r="CV59" s="122"/>
      <c r="CW59" s="143"/>
      <c r="CX59" s="250"/>
      <c r="CY59" s="266">
        <v>44377</v>
      </c>
      <c r="CZ59" s="270">
        <v>0</v>
      </c>
      <c r="DA59" s="270">
        <v>1.666666666666667E-3</v>
      </c>
      <c r="DB59" s="270">
        <v>2.6666666666666661E-2</v>
      </c>
      <c r="DC59" s="270">
        <v>-1.1666666666666667E-2</v>
      </c>
      <c r="DD59" s="270">
        <v>-0.20166666666666666</v>
      </c>
      <c r="DE59" s="270">
        <v>0.21666666666666665</v>
      </c>
      <c r="DF59" s="270"/>
      <c r="DG59" s="270"/>
      <c r="DH59" s="270"/>
      <c r="DI59" s="270"/>
      <c r="DJ59" s="122"/>
      <c r="DK59" s="122"/>
    </row>
    <row r="60" spans="1:115">
      <c r="A60" s="212">
        <v>44408</v>
      </c>
      <c r="B60" s="266">
        <v>44408</v>
      </c>
      <c r="C60" s="124">
        <v>3.0719552507270542</v>
      </c>
      <c r="D60" s="124">
        <v>1.1383497783020058</v>
      </c>
      <c r="E60" s="124">
        <v>9.0401485932440462</v>
      </c>
      <c r="F60" s="124">
        <v>42.797596326181434</v>
      </c>
      <c r="H60" s="315">
        <v>24155.023000000001</v>
      </c>
      <c r="I60" s="315">
        <v>9196.0530000000017</v>
      </c>
      <c r="J60" s="315">
        <v>47695.125999999997</v>
      </c>
      <c r="K60" s="315">
        <v>10803.712</v>
      </c>
      <c r="L60" s="141"/>
      <c r="M60" s="250">
        <v>44408</v>
      </c>
      <c r="N60" s="266">
        <v>44408</v>
      </c>
      <c r="O60" s="124">
        <v>3.0719552507270542</v>
      </c>
      <c r="P60" s="124">
        <v>1.2638227988205353</v>
      </c>
      <c r="Q60" s="124">
        <v>7.2330553751768889</v>
      </c>
      <c r="R60" s="124">
        <v>-5.911769838781467</v>
      </c>
      <c r="S60" s="314"/>
      <c r="T60" s="315">
        <v>24155.023000000001</v>
      </c>
      <c r="U60" s="315">
        <v>9022.7980000000007</v>
      </c>
      <c r="V60" s="315">
        <v>7081.0190000000002</v>
      </c>
      <c r="W60" s="315">
        <v>2517.7379999999998</v>
      </c>
      <c r="X60" s="142"/>
      <c r="Y60" s="250">
        <v>41455</v>
      </c>
      <c r="Z60" s="266">
        <v>41486</v>
      </c>
      <c r="AA60" s="124">
        <v>8.1988219999999998</v>
      </c>
      <c r="AC60" s="124">
        <v>17.843575594073101</v>
      </c>
      <c r="AF60" s="314"/>
      <c r="AG60" s="314"/>
      <c r="AI60" s="305"/>
      <c r="AJ60" s="250">
        <v>44408</v>
      </c>
      <c r="AK60" s="266">
        <v>44408</v>
      </c>
      <c r="AL60" s="314"/>
      <c r="AM60" s="314">
        <v>0.26148362638799205</v>
      </c>
      <c r="AN60" s="314" t="s">
        <v>339</v>
      </c>
      <c r="AO60" s="314">
        <v>1.0298898112831955E-2</v>
      </c>
      <c r="AP60" s="314">
        <v>2.5726316919367633</v>
      </c>
      <c r="AQ60" s="314">
        <v>4.1050710179012366</v>
      </c>
      <c r="AR60" s="314">
        <v>2.0881628265288259</v>
      </c>
      <c r="AS60" s="314">
        <v>0.7541188456971043</v>
      </c>
      <c r="AT60" s="314"/>
      <c r="AU60" s="314">
        <v>1.379612570106713</v>
      </c>
      <c r="AV60" s="314">
        <v>1.8877028471834301</v>
      </c>
      <c r="AW60" s="305"/>
      <c r="AX60" s="305"/>
      <c r="AY60" s="305"/>
      <c r="AZ60" s="250">
        <v>44408</v>
      </c>
      <c r="BA60" s="266">
        <v>44408</v>
      </c>
      <c r="BB60" s="124">
        <v>10.236343825489591</v>
      </c>
      <c r="BC60" s="124">
        <v>9.4239583870196153</v>
      </c>
      <c r="BD60" s="124">
        <v>10.097542397210724</v>
      </c>
      <c r="BE60" s="305"/>
      <c r="BF60" s="315">
        <v>8176.6859999999997</v>
      </c>
      <c r="BG60" s="315">
        <v>35987.148999999998</v>
      </c>
      <c r="BH60" s="315">
        <v>23834.505000000001</v>
      </c>
      <c r="BI60" s="305"/>
      <c r="BJ60" s="305"/>
      <c r="BK60" s="305"/>
      <c r="BL60" s="305"/>
      <c r="BM60" s="305"/>
      <c r="BN60" s="305"/>
      <c r="BO60" s="305"/>
      <c r="BP60" s="305"/>
      <c r="BQ60" s="305"/>
      <c r="BR60" s="332">
        <v>44561</v>
      </c>
      <c r="BS60" s="267">
        <v>44378</v>
      </c>
      <c r="BT60" s="124">
        <v>14.587933540344238</v>
      </c>
      <c r="BU60" s="124">
        <v>4.2831230163574219</v>
      </c>
      <c r="BV60" s="124">
        <v>340.59103393554688</v>
      </c>
      <c r="BW60" s="124">
        <v>100</v>
      </c>
      <c r="BX60" s="305"/>
      <c r="BY60" s="305"/>
      <c r="BZ60" s="305"/>
      <c r="CA60" s="144"/>
      <c r="CB60" s="305"/>
      <c r="CC60" s="305"/>
      <c r="CD60" s="305"/>
      <c r="CE60" s="305"/>
      <c r="CF60" s="305"/>
      <c r="CG60" s="314"/>
      <c r="CH60" s="314"/>
      <c r="CI60" s="250">
        <v>44408</v>
      </c>
      <c r="CJ60" s="266">
        <v>44408</v>
      </c>
      <c r="CK60" s="270">
        <v>0</v>
      </c>
      <c r="CL60" s="270">
        <v>0.12666666666666668</v>
      </c>
      <c r="CM60" s="270">
        <v>0.19999999999999998</v>
      </c>
      <c r="CN60" s="270">
        <v>0.01</v>
      </c>
      <c r="CO60" s="270">
        <v>0.17166666666666666</v>
      </c>
      <c r="CP60" s="270">
        <v>0.51333333333333331</v>
      </c>
      <c r="CQ60" s="122"/>
      <c r="CR60" s="122"/>
      <c r="CS60" s="122"/>
      <c r="CT60" s="122"/>
      <c r="CU60" s="122"/>
      <c r="CV60" s="122"/>
      <c r="CW60" s="143"/>
      <c r="CX60" s="250">
        <v>44408</v>
      </c>
      <c r="CY60" s="266">
        <v>44408</v>
      </c>
      <c r="CZ60" s="270">
        <v>0</v>
      </c>
      <c r="DA60" s="270">
        <v>1.6666666666666668E-3</v>
      </c>
      <c r="DB60" s="270">
        <v>2.8333333333333335E-2</v>
      </c>
      <c r="DC60" s="270">
        <v>-1.3333333333333334E-2</v>
      </c>
      <c r="DD60" s="270">
        <v>-0.22833333333333336</v>
      </c>
      <c r="DE60" s="270">
        <v>0.19499999999999998</v>
      </c>
      <c r="DF60" s="270"/>
      <c r="DG60" s="270"/>
      <c r="DH60" s="270"/>
      <c r="DI60" s="270"/>
      <c r="DJ60" s="122"/>
      <c r="DK60" s="122"/>
    </row>
    <row r="61" spans="1:115">
      <c r="B61" s="266">
        <v>44439</v>
      </c>
      <c r="C61" s="124">
        <v>2.9046312635664817</v>
      </c>
      <c r="D61" s="124">
        <v>-0.91926337741556896</v>
      </c>
      <c r="E61" s="124">
        <v>9.0024927860393298</v>
      </c>
      <c r="F61" s="124">
        <v>47.179084144626657</v>
      </c>
      <c r="H61" s="315">
        <v>24140.417000000001</v>
      </c>
      <c r="I61" s="315">
        <v>9026.0509999999995</v>
      </c>
      <c r="J61" s="315">
        <v>47785.932000000001</v>
      </c>
      <c r="K61" s="315">
        <v>11281.162</v>
      </c>
      <c r="L61" s="141"/>
      <c r="M61" s="250"/>
      <c r="N61" s="266">
        <v>44439</v>
      </c>
      <c r="O61" s="124">
        <v>2.9046312635664817</v>
      </c>
      <c r="P61" s="124">
        <v>0.65487550825706897</v>
      </c>
      <c r="Q61" s="124">
        <v>7.6855488572814989</v>
      </c>
      <c r="R61" s="124">
        <v>-5.8861847923934674</v>
      </c>
      <c r="S61" s="314"/>
      <c r="T61" s="315">
        <v>24140.417000000001</v>
      </c>
      <c r="U61" s="315">
        <v>8942.4650000000001</v>
      </c>
      <c r="V61" s="315">
        <v>7135.3360000000002</v>
      </c>
      <c r="W61" s="315">
        <v>2508.1039999999998</v>
      </c>
      <c r="X61" s="142"/>
      <c r="Y61" s="250"/>
      <c r="Z61" s="266">
        <v>41517</v>
      </c>
      <c r="AA61" s="124">
        <v>8.1116770000000002</v>
      </c>
      <c r="AC61" s="124">
        <v>17.644226534874001</v>
      </c>
      <c r="AF61" s="314"/>
      <c r="AG61" s="314"/>
      <c r="AI61" s="305"/>
      <c r="AJ61" s="250"/>
      <c r="AK61" s="266">
        <v>44439</v>
      </c>
      <c r="AL61" s="314"/>
      <c r="AM61" s="314">
        <v>0.26144191137998257</v>
      </c>
      <c r="AN61" s="314" t="s">
        <v>339</v>
      </c>
      <c r="AO61" s="314">
        <v>1.0331496134170884E-2</v>
      </c>
      <c r="AP61" s="314">
        <v>2.5546345595829516</v>
      </c>
      <c r="AQ61" s="314">
        <v>4.1867484237691013</v>
      </c>
      <c r="AR61" s="314">
        <v>2.0541392323346632</v>
      </c>
      <c r="AS61" s="314">
        <v>0.37269794075105545</v>
      </c>
      <c r="AT61" s="314"/>
      <c r="AU61" s="314">
        <v>1.3019499724502261</v>
      </c>
      <c r="AV61" s="314">
        <v>1.7615258618990208</v>
      </c>
      <c r="AW61" s="305"/>
      <c r="AX61" s="305"/>
      <c r="AY61" s="305"/>
      <c r="AZ61" s="250"/>
      <c r="BA61" s="266">
        <v>44439</v>
      </c>
      <c r="BB61" s="124">
        <v>12.230913788017151</v>
      </c>
      <c r="BC61" s="124">
        <v>9.4290502321457517</v>
      </c>
      <c r="BD61" s="124">
        <v>9.93299267647647</v>
      </c>
      <c r="BE61" s="305"/>
      <c r="BF61" s="315">
        <v>8396.2180000000008</v>
      </c>
      <c r="BG61" s="315">
        <v>36096.69</v>
      </c>
      <c r="BH61" s="315">
        <v>23801.501</v>
      </c>
      <c r="BI61" s="305"/>
      <c r="BJ61" s="305"/>
      <c r="BK61" s="305"/>
      <c r="BL61" s="305"/>
      <c r="BM61" s="305"/>
      <c r="BN61" s="305"/>
      <c r="BO61" s="305"/>
      <c r="BP61" s="305"/>
      <c r="BQ61" s="305"/>
      <c r="BR61" s="250"/>
      <c r="BS61" s="267">
        <v>44409</v>
      </c>
      <c r="BT61" s="124">
        <v>14.703797340393066</v>
      </c>
      <c r="BU61" s="124">
        <v>4.1321654319763184</v>
      </c>
      <c r="BV61" s="124">
        <v>355.83758544921875</v>
      </c>
      <c r="BW61" s="124">
        <v>100</v>
      </c>
      <c r="BX61" s="305"/>
      <c r="BY61" s="305"/>
      <c r="BZ61" s="305"/>
      <c r="CA61" s="144"/>
      <c r="CB61" s="305"/>
      <c r="CC61" s="305"/>
      <c r="CD61" s="305"/>
      <c r="CE61" s="305"/>
      <c r="CF61" s="305"/>
      <c r="CG61" s="314"/>
      <c r="CH61" s="314"/>
      <c r="CI61" s="250"/>
      <c r="CJ61" s="266">
        <v>44439</v>
      </c>
      <c r="CK61" s="270">
        <v>0</v>
      </c>
      <c r="CL61" s="270">
        <v>0.12666666666666668</v>
      </c>
      <c r="CM61" s="270">
        <v>0.19166666666666665</v>
      </c>
      <c r="CN61" s="270">
        <v>0.01</v>
      </c>
      <c r="CO61" s="270">
        <v>0.16333333333333336</v>
      </c>
      <c r="CP61" s="270">
        <v>0.5033333333333333</v>
      </c>
      <c r="CQ61" s="122"/>
      <c r="CR61" s="122"/>
      <c r="CS61" s="122"/>
      <c r="CT61" s="122"/>
      <c r="CU61" s="122"/>
      <c r="CV61" s="122"/>
      <c r="CW61" s="143"/>
      <c r="CX61" s="250"/>
      <c r="CY61" s="266">
        <v>44439</v>
      </c>
      <c r="CZ61" s="270">
        <v>0</v>
      </c>
      <c r="DA61" s="270">
        <v>1.666666666666667E-3</v>
      </c>
      <c r="DB61" s="270">
        <v>3.5000000000000003E-2</v>
      </c>
      <c r="DC61" s="270">
        <v>-1.6666666666666666E-2</v>
      </c>
      <c r="DD61" s="270">
        <v>-0.25166666666666671</v>
      </c>
      <c r="DE61" s="270">
        <v>0.18666666666666668</v>
      </c>
      <c r="DF61" s="270"/>
      <c r="DG61" s="270"/>
      <c r="DH61" s="270"/>
      <c r="DI61" s="270"/>
      <c r="DJ61" s="122"/>
      <c r="DK61" s="122"/>
    </row>
    <row r="62" spans="1:115">
      <c r="B62" s="266">
        <v>44469</v>
      </c>
      <c r="C62" s="124">
        <v>2.83252836616672</v>
      </c>
      <c r="D62" s="124">
        <v>-1.1133013840909367</v>
      </c>
      <c r="E62" s="124">
        <v>9.0779289455138681</v>
      </c>
      <c r="F62" s="124">
        <v>39.392589285725663</v>
      </c>
      <c r="H62" s="315">
        <v>24222.2</v>
      </c>
      <c r="I62" s="315">
        <v>8906.7199999999993</v>
      </c>
      <c r="J62" s="315">
        <v>47469.529000000002</v>
      </c>
      <c r="K62" s="315">
        <v>10947.151</v>
      </c>
      <c r="L62" s="141"/>
      <c r="M62" s="250"/>
      <c r="N62" s="266">
        <v>44469</v>
      </c>
      <c r="O62" s="124">
        <v>2.83252836616672</v>
      </c>
      <c r="P62" s="124">
        <v>0.61281137760440529</v>
      </c>
      <c r="Q62" s="124">
        <v>8.0512181050045548</v>
      </c>
      <c r="R62" s="124">
        <v>-6.1751672927266688</v>
      </c>
      <c r="S62" s="314"/>
      <c r="T62" s="315">
        <v>24222.2</v>
      </c>
      <c r="U62" s="315">
        <v>8972.2369999999992</v>
      </c>
      <c r="V62" s="315">
        <v>7199.0680000000002</v>
      </c>
      <c r="W62" s="315">
        <v>2497.0100000000002</v>
      </c>
      <c r="X62" s="142"/>
      <c r="Y62" s="250"/>
      <c r="Z62" s="266">
        <v>41547</v>
      </c>
      <c r="AA62" s="124">
        <v>8.2929300000000001</v>
      </c>
      <c r="AC62" s="124">
        <v>18.099309069172101</v>
      </c>
      <c r="AF62" s="314"/>
      <c r="AG62" s="314"/>
      <c r="AI62" s="305"/>
      <c r="AJ62" s="250"/>
      <c r="AK62" s="266">
        <v>44469</v>
      </c>
      <c r="AL62" s="314"/>
      <c r="AM62" s="314">
        <v>0.25873075144931584</v>
      </c>
      <c r="AN62" s="314" t="s">
        <v>339</v>
      </c>
      <c r="AO62" s="314">
        <v>1.0050592954440836E-2</v>
      </c>
      <c r="AP62" s="314">
        <v>2.5456012946722026</v>
      </c>
      <c r="AQ62" s="314">
        <v>3.9707568062918588</v>
      </c>
      <c r="AR62" s="314">
        <v>2.0220990002563095</v>
      </c>
      <c r="AS62" s="314">
        <v>0.36818604467930016</v>
      </c>
      <c r="AT62" s="314"/>
      <c r="AU62" s="314">
        <v>1.2946660464084174</v>
      </c>
      <c r="AV62" s="314">
        <v>1.7550478083172703</v>
      </c>
      <c r="AW62" s="305"/>
      <c r="AX62" s="305"/>
      <c r="AY62" s="305"/>
      <c r="AZ62" s="250"/>
      <c r="BA62" s="266">
        <v>44469</v>
      </c>
      <c r="BB62" s="124">
        <v>10.507587454878276</v>
      </c>
      <c r="BC62" s="124">
        <v>9.2906607244900066</v>
      </c>
      <c r="BD62" s="124">
        <v>9.7897897232050788</v>
      </c>
      <c r="BE62" s="305"/>
      <c r="BF62" s="315">
        <v>8456.7389999999996</v>
      </c>
      <c r="BG62" s="315">
        <v>36147.120999999999</v>
      </c>
      <c r="BH62" s="315">
        <v>23767.544000000002</v>
      </c>
      <c r="BI62" s="305"/>
      <c r="BJ62" s="305"/>
      <c r="BK62" s="305"/>
      <c r="BL62" s="305"/>
      <c r="BM62" s="305"/>
      <c r="BN62" s="305"/>
      <c r="BO62" s="305"/>
      <c r="BP62" s="305"/>
      <c r="BQ62" s="305"/>
      <c r="BR62" s="250"/>
      <c r="BS62" s="267">
        <v>44440</v>
      </c>
      <c r="BT62" s="124">
        <v>14.755084991455078</v>
      </c>
      <c r="BU62" s="124">
        <v>4.5151000022888184</v>
      </c>
      <c r="BV62" s="124">
        <v>326.794189453125</v>
      </c>
      <c r="BW62" s="124">
        <v>100</v>
      </c>
      <c r="BX62" s="305"/>
      <c r="BY62" s="305"/>
      <c r="BZ62" s="305"/>
      <c r="CA62" s="144"/>
      <c r="CB62" s="305"/>
      <c r="CC62" s="305"/>
      <c r="CD62" s="305"/>
      <c r="CE62" s="305"/>
      <c r="CF62" s="305"/>
      <c r="CG62" s="314"/>
      <c r="CH62" s="314"/>
      <c r="CI62" s="250"/>
      <c r="CJ62" s="266">
        <v>44469</v>
      </c>
      <c r="CK62" s="270">
        <v>0</v>
      </c>
      <c r="CL62" s="270">
        <v>0.12833333333333333</v>
      </c>
      <c r="CM62" s="270">
        <v>0.17666666666666667</v>
      </c>
      <c r="CN62" s="270">
        <v>0.01</v>
      </c>
      <c r="CO62" s="270">
        <v>0.15833333333333335</v>
      </c>
      <c r="CP62" s="270">
        <v>0.49833333333333335</v>
      </c>
      <c r="CQ62" s="122"/>
      <c r="CR62" s="122"/>
      <c r="CS62" s="122"/>
      <c r="CT62" s="122"/>
      <c r="CU62" s="122"/>
      <c r="CV62" s="122"/>
      <c r="CW62" s="143"/>
      <c r="CX62" s="250"/>
      <c r="CY62" s="266">
        <v>44469</v>
      </c>
      <c r="CZ62" s="270">
        <v>0</v>
      </c>
      <c r="DA62" s="270">
        <v>-2.3333333333333331E-2</v>
      </c>
      <c r="DB62" s="270">
        <v>3.6666666666666667E-2</v>
      </c>
      <c r="DC62" s="270">
        <v>-0.02</v>
      </c>
      <c r="DD62" s="270">
        <v>-0.29333333333333328</v>
      </c>
      <c r="DE62" s="270">
        <v>0.17</v>
      </c>
      <c r="DF62" s="270"/>
      <c r="DG62" s="270"/>
      <c r="DH62" s="270"/>
      <c r="DI62" s="270"/>
      <c r="DJ62" s="122"/>
      <c r="DK62" s="122"/>
    </row>
    <row r="63" spans="1:115">
      <c r="B63" s="266">
        <v>44500</v>
      </c>
      <c r="C63" s="124">
        <v>4.486705809112812</v>
      </c>
      <c r="D63" s="124">
        <v>-5.3028749931375962</v>
      </c>
      <c r="E63" s="124">
        <v>8.0503509765574641</v>
      </c>
      <c r="F63" s="124">
        <v>32.544637145558752</v>
      </c>
      <c r="H63" s="315">
        <v>24757.94</v>
      </c>
      <c r="I63" s="315">
        <v>8503.887999999999</v>
      </c>
      <c r="J63" s="315">
        <v>47420.802000000003</v>
      </c>
      <c r="K63" s="315">
        <v>10712.186</v>
      </c>
      <c r="L63" s="141"/>
      <c r="M63" s="250"/>
      <c r="N63" s="266">
        <v>44500</v>
      </c>
      <c r="O63" s="124">
        <v>4.486705809112812</v>
      </c>
      <c r="P63" s="124">
        <v>5.057635607028188</v>
      </c>
      <c r="Q63" s="124">
        <v>8.1404498842140747</v>
      </c>
      <c r="R63" s="124">
        <v>-6.2020017554504037</v>
      </c>
      <c r="S63" s="314"/>
      <c r="T63" s="315">
        <v>24757.94</v>
      </c>
      <c r="U63" s="315">
        <v>9398.5589999999993</v>
      </c>
      <c r="V63" s="315">
        <v>7260.2070000000003</v>
      </c>
      <c r="W63" s="315">
        <v>2492.0889999999999</v>
      </c>
      <c r="X63" s="142"/>
      <c r="Y63" s="250"/>
      <c r="Z63" s="266">
        <v>41578</v>
      </c>
      <c r="AA63" s="124">
        <v>8.0851360000000021</v>
      </c>
      <c r="AC63" s="124">
        <v>17.7825354805858</v>
      </c>
      <c r="AF63" s="314"/>
      <c r="AG63" s="314"/>
      <c r="AI63" s="305"/>
      <c r="AJ63" s="250"/>
      <c r="AK63" s="266">
        <v>44500</v>
      </c>
      <c r="AL63" s="314"/>
      <c r="AM63" s="314">
        <v>0.26058722512500487</v>
      </c>
      <c r="AN63" s="314" t="s">
        <v>339</v>
      </c>
      <c r="AO63" s="314">
        <v>5.0220222127303179E-3</v>
      </c>
      <c r="AP63" s="314">
        <v>2.4965565505495944</v>
      </c>
      <c r="AQ63" s="314">
        <v>3.8963040933410298</v>
      </c>
      <c r="AR63" s="314">
        <v>2.0035949453739614</v>
      </c>
      <c r="AS63" s="314">
        <v>0.39318280974213182</v>
      </c>
      <c r="AT63" s="314"/>
      <c r="AU63" s="314">
        <v>1.2970807175039627</v>
      </c>
      <c r="AV63" s="314">
        <v>1.7357231515440903</v>
      </c>
      <c r="AW63" s="305"/>
      <c r="AX63" s="305"/>
      <c r="AY63" s="305"/>
      <c r="AZ63" s="250"/>
      <c r="BA63" s="266">
        <v>44500</v>
      </c>
      <c r="BB63" s="124">
        <v>8.8841479342864673</v>
      </c>
      <c r="BC63" s="124">
        <v>8.4033108621274657</v>
      </c>
      <c r="BD63" s="124">
        <v>8.8607196693828669</v>
      </c>
      <c r="BE63" s="305"/>
      <c r="BF63" s="315">
        <v>8357.3320000000003</v>
      </c>
      <c r="BG63" s="315">
        <v>36089.885000000002</v>
      </c>
      <c r="BH63" s="315">
        <v>23702.091</v>
      </c>
      <c r="BI63" s="305"/>
      <c r="BJ63" s="305"/>
      <c r="BK63" s="305"/>
      <c r="BL63" s="305"/>
      <c r="BM63" s="305"/>
      <c r="BN63" s="305"/>
      <c r="BO63" s="305"/>
      <c r="BP63" s="305"/>
      <c r="BQ63" s="305"/>
      <c r="BR63" s="250"/>
      <c r="BS63" s="267">
        <v>44470</v>
      </c>
      <c r="BT63" s="124">
        <v>14.075272560119629</v>
      </c>
      <c r="BU63" s="124">
        <v>4.4435834884643555</v>
      </c>
      <c r="BV63" s="124">
        <v>316.7550048828125</v>
      </c>
      <c r="BW63" s="124">
        <v>100</v>
      </c>
      <c r="BX63" s="305"/>
      <c r="BY63" s="305"/>
      <c r="BZ63" s="305"/>
      <c r="CA63" s="144"/>
      <c r="CB63" s="305"/>
      <c r="CC63" s="305"/>
      <c r="CD63" s="305"/>
      <c r="CE63" s="305"/>
      <c r="CF63" s="305"/>
      <c r="CG63" s="314"/>
      <c r="CH63" s="314"/>
      <c r="CI63" s="250"/>
      <c r="CJ63" s="266">
        <v>44500</v>
      </c>
      <c r="CK63" s="270">
        <v>0</v>
      </c>
      <c r="CL63" s="270">
        <v>0.12833333333333333</v>
      </c>
      <c r="CM63" s="270">
        <v>0.17</v>
      </c>
      <c r="CN63" s="270">
        <v>0.01</v>
      </c>
      <c r="CO63" s="270">
        <v>0.1566666666666667</v>
      </c>
      <c r="CP63" s="270">
        <v>0.49666666666666665</v>
      </c>
      <c r="CQ63" s="122"/>
      <c r="CR63" s="122"/>
      <c r="CS63" s="122"/>
      <c r="CT63" s="122"/>
      <c r="CU63" s="122"/>
      <c r="CV63" s="122"/>
      <c r="CW63" s="143"/>
      <c r="CX63" s="250"/>
      <c r="CY63" s="266">
        <v>44500</v>
      </c>
      <c r="CZ63" s="270">
        <v>0</v>
      </c>
      <c r="DA63" s="270">
        <v>-2.3333333333333331E-2</v>
      </c>
      <c r="DB63" s="270">
        <v>0.04</v>
      </c>
      <c r="DC63" s="270">
        <v>-2.3333333333333334E-2</v>
      </c>
      <c r="DD63" s="270">
        <v>-0.32333333333333331</v>
      </c>
      <c r="DE63" s="270">
        <v>0.16</v>
      </c>
      <c r="DF63" s="270"/>
      <c r="DG63" s="270"/>
      <c r="DH63" s="270"/>
      <c r="DI63" s="270"/>
      <c r="DJ63" s="122"/>
      <c r="DK63" s="122"/>
    </row>
    <row r="64" spans="1:115">
      <c r="B64" s="266">
        <v>44530</v>
      </c>
      <c r="C64" s="124">
        <v>4.8119195131584691</v>
      </c>
      <c r="D64" s="124">
        <v>-4.9943613701786793</v>
      </c>
      <c r="E64" s="124">
        <v>7.4899829451922306</v>
      </c>
      <c r="F64" s="124">
        <v>27.431826307349972</v>
      </c>
      <c r="H64" s="315">
        <v>24867.327000000001</v>
      </c>
      <c r="I64" s="315">
        <v>8529.8390000000018</v>
      </c>
      <c r="J64" s="315">
        <v>47552.012000000002</v>
      </c>
      <c r="K64" s="315">
        <v>10839.016</v>
      </c>
      <c r="L64" s="141"/>
      <c r="M64" s="250"/>
      <c r="N64" s="266">
        <v>44530</v>
      </c>
      <c r="O64" s="124">
        <v>4.8119195131584691</v>
      </c>
      <c r="P64" s="124">
        <v>4.6121185102429019</v>
      </c>
      <c r="Q64" s="124">
        <v>8.6255612582148089</v>
      </c>
      <c r="R64" s="124">
        <v>-5.3186266288122397</v>
      </c>
      <c r="S64" s="314"/>
      <c r="T64" s="315">
        <v>24867.327000000001</v>
      </c>
      <c r="U64" s="315">
        <v>9349.42</v>
      </c>
      <c r="V64" s="315">
        <v>7325.9489999999996</v>
      </c>
      <c r="W64" s="315">
        <v>2483.8560000000002</v>
      </c>
      <c r="X64" s="142"/>
      <c r="Y64" s="250"/>
      <c r="Z64" s="266">
        <v>41608</v>
      </c>
      <c r="AA64" s="124">
        <v>8.1166599999999995</v>
      </c>
      <c r="AC64" s="124">
        <v>18.108307911754899</v>
      </c>
      <c r="AF64" s="314"/>
      <c r="AG64" s="314"/>
      <c r="AI64" s="305"/>
      <c r="AJ64" s="250"/>
      <c r="AK64" s="266">
        <v>44530</v>
      </c>
      <c r="AL64" s="314"/>
      <c r="AM64" s="314">
        <v>0.2532051237188091</v>
      </c>
      <c r="AN64" s="314" t="s">
        <v>339</v>
      </c>
      <c r="AO64" s="314">
        <v>4.4589729150185794E-3</v>
      </c>
      <c r="AP64" s="314">
        <v>2.4347082796881869</v>
      </c>
      <c r="AQ64" s="314">
        <v>3.8716707868301863</v>
      </c>
      <c r="AR64" s="314">
        <v>1.9703775032998825</v>
      </c>
      <c r="AS64" s="314">
        <v>0.3796893289336648</v>
      </c>
      <c r="AT64" s="314"/>
      <c r="AU64" s="314">
        <v>1.2681911796387197</v>
      </c>
      <c r="AV64" s="314">
        <v>1.7043141048562409</v>
      </c>
      <c r="AW64" s="305"/>
      <c r="AX64" s="305"/>
      <c r="AY64" s="305"/>
      <c r="AZ64" s="250"/>
      <c r="BA64" s="266">
        <v>44530</v>
      </c>
      <c r="BB64" s="124">
        <v>9.1890509273090828</v>
      </c>
      <c r="BC64" s="124">
        <v>7.5907364553843282</v>
      </c>
      <c r="BD64" s="124">
        <v>7.5718644470224472</v>
      </c>
      <c r="BE64" s="305"/>
      <c r="BF64" s="315">
        <v>8460.7440000000006</v>
      </c>
      <c r="BG64" s="315">
        <v>36229.756000000001</v>
      </c>
      <c r="BH64" s="315">
        <v>23731.442999999999</v>
      </c>
      <c r="BI64" s="305"/>
      <c r="BJ64" s="305"/>
      <c r="BK64" s="305"/>
      <c r="BL64" s="305"/>
      <c r="BM64" s="305"/>
      <c r="BN64" s="305"/>
      <c r="BO64" s="305"/>
      <c r="BP64" s="305"/>
      <c r="BQ64" s="305"/>
      <c r="BR64" s="250"/>
      <c r="BS64" s="267">
        <v>44501</v>
      </c>
      <c r="BT64" s="124">
        <v>14.203106880187988</v>
      </c>
      <c r="BU64" s="124">
        <v>4.684018611907959</v>
      </c>
      <c r="BV64" s="124">
        <v>303.22482299804688</v>
      </c>
      <c r="BW64" s="124">
        <v>100</v>
      </c>
      <c r="BX64" s="305"/>
      <c r="BY64" s="305"/>
      <c r="BZ64" s="305"/>
      <c r="CA64" s="144"/>
      <c r="CB64" s="305"/>
      <c r="CC64" s="305"/>
      <c r="CD64" s="305"/>
      <c r="CE64" s="305"/>
      <c r="CF64" s="305"/>
      <c r="CG64" s="314"/>
      <c r="CH64" s="314"/>
      <c r="CI64" s="250"/>
      <c r="CJ64" s="266">
        <v>44530</v>
      </c>
      <c r="CK64" s="270">
        <v>0</v>
      </c>
      <c r="CL64" s="270">
        <v>0.13</v>
      </c>
      <c r="CM64" s="270">
        <v>0.17166666666666666</v>
      </c>
      <c r="CN64" s="270">
        <v>0.01</v>
      </c>
      <c r="CO64" s="270">
        <v>0.16</v>
      </c>
      <c r="CP64" s="270">
        <v>0.4916666666666667</v>
      </c>
      <c r="CQ64" s="122"/>
      <c r="CR64" s="122"/>
      <c r="CS64" s="122"/>
      <c r="CT64" s="122"/>
      <c r="CU64" s="122"/>
      <c r="CV64" s="122"/>
      <c r="CW64" s="143"/>
      <c r="CX64" s="250"/>
      <c r="CY64" s="266">
        <v>44530</v>
      </c>
      <c r="CZ64" s="270">
        <v>0</v>
      </c>
      <c r="DA64" s="270">
        <v>-2.3333333333333331E-2</v>
      </c>
      <c r="DB64" s="270">
        <v>4.3333333333333335E-2</v>
      </c>
      <c r="DC64" s="270">
        <v>-2.6666666666666668E-2</v>
      </c>
      <c r="DD64" s="270">
        <v>-0.34333333333333327</v>
      </c>
      <c r="DE64" s="270">
        <v>0.16</v>
      </c>
      <c r="DF64" s="270"/>
      <c r="DG64" s="270"/>
      <c r="DH64" s="270"/>
      <c r="DI64" s="270"/>
      <c r="DJ64" s="122"/>
      <c r="DK64" s="122"/>
    </row>
    <row r="65" spans="1:115">
      <c r="B65" s="266">
        <v>44561</v>
      </c>
      <c r="C65" s="124">
        <v>6.2995046862770687</v>
      </c>
      <c r="D65" s="124">
        <v>-6.7299963129210383</v>
      </c>
      <c r="E65" s="124">
        <v>8.0635740935365074</v>
      </c>
      <c r="F65" s="124">
        <v>30.261896791917842</v>
      </c>
      <c r="H65" s="315">
        <v>25045.255000000001</v>
      </c>
      <c r="I65" s="315">
        <v>8355.4169999999995</v>
      </c>
      <c r="J65" s="315">
        <v>48251.553999999996</v>
      </c>
      <c r="K65" s="315">
        <v>11495.317999999999</v>
      </c>
      <c r="L65" s="141"/>
      <c r="M65" s="250"/>
      <c r="N65" s="266">
        <v>44561</v>
      </c>
      <c r="O65" s="124">
        <v>6.2995046862770687</v>
      </c>
      <c r="P65" s="124">
        <v>6.2732212909675011</v>
      </c>
      <c r="Q65" s="124">
        <v>9.0551156061113183</v>
      </c>
      <c r="R65" s="124">
        <v>-4.5887552163368479</v>
      </c>
      <c r="S65" s="314"/>
      <c r="T65" s="315">
        <v>25045.255000000001</v>
      </c>
      <c r="U65" s="315">
        <v>9299.9439999999995</v>
      </c>
      <c r="V65" s="315">
        <v>7372.67</v>
      </c>
      <c r="W65" s="315">
        <v>2471.7800000000002</v>
      </c>
      <c r="X65" s="142"/>
      <c r="Y65" s="250"/>
      <c r="Z65" s="266">
        <v>41639</v>
      </c>
      <c r="AA65" s="124">
        <v>5.5197510000000003</v>
      </c>
      <c r="AC65" s="124">
        <v>13.384218851212699</v>
      </c>
      <c r="AF65" s="314"/>
      <c r="AG65" s="314"/>
      <c r="AI65" s="305"/>
      <c r="AJ65" s="250"/>
      <c r="AK65" s="266">
        <v>44561</v>
      </c>
      <c r="AL65" s="314"/>
      <c r="AM65" s="314">
        <v>0.24984783183740808</v>
      </c>
      <c r="AN65" s="314" t="s">
        <v>339</v>
      </c>
      <c r="AO65" s="314">
        <v>4.4539109508447486E-3</v>
      </c>
      <c r="AP65" s="314">
        <v>2.2942325427006169</v>
      </c>
      <c r="AQ65" s="314">
        <v>3.8658628261466674</v>
      </c>
      <c r="AR65" s="314">
        <v>1.9640523729799699</v>
      </c>
      <c r="AS65" s="314">
        <v>0.34392738956216468</v>
      </c>
      <c r="AT65" s="314"/>
      <c r="AU65" s="314">
        <v>1.2118379420815981</v>
      </c>
      <c r="AV65" s="314">
        <v>1.6024990691615164</v>
      </c>
      <c r="AW65" s="305"/>
      <c r="AX65" s="305"/>
      <c r="AY65" s="305"/>
      <c r="AZ65" s="250"/>
      <c r="BA65" s="266">
        <v>44561</v>
      </c>
      <c r="BB65" s="124">
        <v>12.043404880359398</v>
      </c>
      <c r="BC65" s="124">
        <v>8.472169633819405</v>
      </c>
      <c r="BD65" s="124">
        <v>6.758526791253705</v>
      </c>
      <c r="BE65" s="305"/>
      <c r="BF65" s="315">
        <v>8997.9840000000004</v>
      </c>
      <c r="BG65" s="315">
        <v>37185.235999999997</v>
      </c>
      <c r="BH65" s="315">
        <v>23952.957999999999</v>
      </c>
      <c r="BI65" s="305"/>
      <c r="BJ65" s="305"/>
      <c r="BK65" s="305"/>
      <c r="BL65" s="305"/>
      <c r="BM65" s="305"/>
      <c r="BN65" s="305"/>
      <c r="BO65" s="305"/>
      <c r="BP65" s="305"/>
      <c r="BQ65" s="305"/>
      <c r="BR65" s="250"/>
      <c r="BS65" s="267">
        <v>44531</v>
      </c>
      <c r="BT65" s="124">
        <v>14.683259963989258</v>
      </c>
      <c r="BU65" s="124">
        <v>4.7061614990234375</v>
      </c>
      <c r="BV65" s="124">
        <v>312.00076293945313</v>
      </c>
      <c r="BW65" s="124">
        <v>100</v>
      </c>
      <c r="BX65" s="305"/>
      <c r="BY65" s="305"/>
      <c r="BZ65" s="305"/>
      <c r="CA65" s="144"/>
      <c r="CB65" s="305"/>
      <c r="CC65" s="305"/>
      <c r="CD65" s="305"/>
      <c r="CE65" s="305"/>
      <c r="CF65" s="305"/>
      <c r="CG65" s="314"/>
      <c r="CH65" s="314"/>
      <c r="CI65" s="250"/>
      <c r="CJ65" s="266">
        <v>44561</v>
      </c>
      <c r="CK65" s="270">
        <v>0</v>
      </c>
      <c r="CL65" s="270">
        <v>0.11833333333333335</v>
      </c>
      <c r="CM65" s="270">
        <v>0.17833333333333334</v>
      </c>
      <c r="CN65" s="270">
        <v>0.01</v>
      </c>
      <c r="CO65" s="270">
        <v>0.16166666666666665</v>
      </c>
      <c r="CP65" s="270">
        <v>0.48666666666666664</v>
      </c>
      <c r="CQ65" s="122"/>
      <c r="CR65" s="122"/>
      <c r="CS65" s="122"/>
      <c r="CT65" s="122"/>
      <c r="CU65" s="122"/>
      <c r="CV65" s="122"/>
      <c r="CW65" s="143"/>
      <c r="CX65" s="250"/>
      <c r="CY65" s="266">
        <v>44561</v>
      </c>
      <c r="CZ65" s="270">
        <v>0</v>
      </c>
      <c r="DA65" s="270">
        <v>-4.1666666666666664E-2</v>
      </c>
      <c r="DB65" s="270">
        <v>4.6666666666666662E-2</v>
      </c>
      <c r="DC65" s="270">
        <v>-3.1666666666666669E-2</v>
      </c>
      <c r="DD65" s="270">
        <v>-0.34833333333333322</v>
      </c>
      <c r="DE65" s="270">
        <v>0.1466666666666667</v>
      </c>
      <c r="DF65" s="270"/>
      <c r="DG65" s="270"/>
      <c r="DH65" s="270"/>
      <c r="DI65" s="270"/>
      <c r="DJ65" s="122"/>
      <c r="DK65" s="122"/>
    </row>
    <row r="66" spans="1:115">
      <c r="B66" s="266">
        <v>44592</v>
      </c>
      <c r="C66" s="124">
        <v>7.225843354442163</v>
      </c>
      <c r="D66" s="124">
        <v>-3.5224746113451944</v>
      </c>
      <c r="E66" s="124">
        <v>7.2627925076929944</v>
      </c>
      <c r="F66" s="124">
        <v>20.210776865187796</v>
      </c>
      <c r="H66" s="315">
        <v>25333.314999999999</v>
      </c>
      <c r="I66" s="315">
        <v>8479.5660000000007</v>
      </c>
      <c r="J66" s="315">
        <v>48374.567999999999</v>
      </c>
      <c r="K66" s="315">
        <v>11298.772000000001</v>
      </c>
      <c r="L66" s="141"/>
      <c r="M66" s="250"/>
      <c r="N66" s="266">
        <v>44592</v>
      </c>
      <c r="O66" s="124">
        <v>7.225843354442163</v>
      </c>
      <c r="P66" s="124">
        <v>7.4840555276098675</v>
      </c>
      <c r="Q66" s="124">
        <v>9.5205974719999595</v>
      </c>
      <c r="R66" s="124">
        <v>-4.0266657315737975</v>
      </c>
      <c r="S66" s="314"/>
      <c r="T66" s="315">
        <v>25333.314999999999</v>
      </c>
      <c r="U66" s="315">
        <v>9570.5769999999993</v>
      </c>
      <c r="V66" s="315">
        <v>7420.107</v>
      </c>
      <c r="W66" s="315">
        <v>2463.2420000000002</v>
      </c>
      <c r="X66" s="142"/>
      <c r="Y66" s="250"/>
      <c r="Z66" s="266">
        <v>41670</v>
      </c>
      <c r="AA66" s="124">
        <v>5.4874490000000007</v>
      </c>
      <c r="AC66" s="124">
        <v>13.1824213984587</v>
      </c>
      <c r="AF66" s="314"/>
      <c r="AG66" s="314"/>
      <c r="AI66" s="305"/>
      <c r="AJ66" s="250"/>
      <c r="AK66" s="266">
        <v>44592</v>
      </c>
      <c r="AL66" s="314"/>
      <c r="AM66" s="314">
        <v>0.22939079507484089</v>
      </c>
      <c r="AN66" s="314" t="s">
        <v>339</v>
      </c>
      <c r="AO66" s="314">
        <v>5.0505354608927659E-3</v>
      </c>
      <c r="AP66" s="314">
        <v>2.265130886862547</v>
      </c>
      <c r="AQ66" s="314">
        <v>3.8649017659265525</v>
      </c>
      <c r="AR66" s="314">
        <v>1.9406074194419694</v>
      </c>
      <c r="AS66" s="314">
        <v>0.34242624194537974</v>
      </c>
      <c r="AT66" s="314"/>
      <c r="AU66" s="314">
        <v>1.2009489326789975</v>
      </c>
      <c r="AV66" s="314">
        <v>1.5967578866660663</v>
      </c>
      <c r="AW66" s="305"/>
      <c r="AX66" s="305"/>
      <c r="AY66" s="305"/>
      <c r="AZ66" s="250"/>
      <c r="BA66" s="266">
        <v>44592</v>
      </c>
      <c r="BB66" s="124">
        <v>8.9485507980842307</v>
      </c>
      <c r="BC66" s="124">
        <v>6.6777305811490439</v>
      </c>
      <c r="BD66" s="124">
        <v>6.0483148737488834</v>
      </c>
      <c r="BE66" s="305"/>
      <c r="BF66" s="315">
        <v>8491.7659999999996</v>
      </c>
      <c r="BG66" s="315">
        <v>36996.811999999998</v>
      </c>
      <c r="BH66" s="315">
        <v>24245.454000000002</v>
      </c>
      <c r="BI66" s="305"/>
      <c r="BJ66" s="305"/>
      <c r="BK66" s="305"/>
      <c r="BL66" s="305"/>
      <c r="BM66" s="305"/>
      <c r="BN66" s="305"/>
      <c r="BO66" s="305"/>
      <c r="BP66" s="305"/>
      <c r="BQ66" s="305"/>
      <c r="BR66" s="250"/>
      <c r="BS66" s="267">
        <v>44562</v>
      </c>
      <c r="BT66" s="124">
        <v>14.570384979248047</v>
      </c>
      <c r="BU66" s="124">
        <v>4.774989128112793</v>
      </c>
      <c r="BV66" s="124">
        <v>305.1396484375</v>
      </c>
      <c r="BW66" s="124">
        <v>100</v>
      </c>
      <c r="BX66" s="305"/>
      <c r="BY66" s="305"/>
      <c r="BZ66" s="305"/>
      <c r="CA66" s="144"/>
      <c r="CB66" s="305"/>
      <c r="CC66" s="305"/>
      <c r="CD66" s="305"/>
      <c r="CE66" s="305"/>
      <c r="CF66" s="305"/>
      <c r="CG66" s="314"/>
      <c r="CH66" s="314"/>
      <c r="CI66" s="250"/>
      <c r="CJ66" s="266">
        <v>44592</v>
      </c>
      <c r="CK66" s="270">
        <v>0</v>
      </c>
      <c r="CL66" s="270">
        <v>0.10500000000000002</v>
      </c>
      <c r="CM66" s="270">
        <v>0.17999999999999997</v>
      </c>
      <c r="CN66" s="270">
        <v>0.01</v>
      </c>
      <c r="CO66" s="270">
        <v>0.16500000000000001</v>
      </c>
      <c r="CP66" s="270">
        <v>0.47833333333333333</v>
      </c>
      <c r="CQ66" s="122"/>
      <c r="CR66" s="122"/>
      <c r="CS66" s="122"/>
      <c r="CT66" s="122"/>
      <c r="CU66" s="122"/>
      <c r="CV66" s="122"/>
      <c r="CW66" s="143"/>
      <c r="CX66" s="250"/>
      <c r="CY66" s="266">
        <v>44592</v>
      </c>
      <c r="CZ66" s="270">
        <v>0</v>
      </c>
      <c r="DA66" s="270">
        <v>-4.1666666666666664E-2</v>
      </c>
      <c r="DB66" s="270">
        <v>4.3333333333333335E-2</v>
      </c>
      <c r="DC66" s="270">
        <v>-3.666666666666666E-2</v>
      </c>
      <c r="DD66" s="270">
        <v>-0.35000000000000003</v>
      </c>
      <c r="DE66" s="270">
        <v>0.15000000000000002</v>
      </c>
      <c r="DF66" s="270"/>
      <c r="DG66" s="270"/>
      <c r="DH66" s="270"/>
      <c r="DI66" s="270"/>
      <c r="DJ66" s="122"/>
      <c r="DK66" s="122"/>
    </row>
    <row r="67" spans="1:115">
      <c r="B67" s="266">
        <v>44620</v>
      </c>
      <c r="C67" s="124">
        <v>7.8936880522521014</v>
      </c>
      <c r="D67" s="124">
        <v>-4.4058261672092254</v>
      </c>
      <c r="E67" s="124">
        <v>6.6072861560161122</v>
      </c>
      <c r="F67" s="124">
        <v>20.339882041733269</v>
      </c>
      <c r="H67" s="315">
        <v>25504.743999999999</v>
      </c>
      <c r="I67" s="315">
        <v>8737.969000000001</v>
      </c>
      <c r="J67" s="315">
        <v>48360.775999999998</v>
      </c>
      <c r="K67" s="315">
        <v>10865.434999999999</v>
      </c>
      <c r="L67" s="141"/>
      <c r="M67" s="250"/>
      <c r="N67" s="266">
        <v>44620</v>
      </c>
      <c r="O67" s="124">
        <v>7.8936880522521014</v>
      </c>
      <c r="P67" s="124">
        <v>8.7137929636921676</v>
      </c>
      <c r="Q67" s="124">
        <v>10.173238385329618</v>
      </c>
      <c r="R67" s="124">
        <v>-3.6057798708855504</v>
      </c>
      <c r="S67" s="314"/>
      <c r="T67" s="315">
        <v>25504.743999999999</v>
      </c>
      <c r="U67" s="315">
        <v>9683.2929999999997</v>
      </c>
      <c r="V67" s="315">
        <v>7473.14</v>
      </c>
      <c r="W67" s="315">
        <v>2460.8760000000002</v>
      </c>
      <c r="X67" s="142"/>
      <c r="Y67" s="250"/>
      <c r="Z67" s="266">
        <v>41698</v>
      </c>
      <c r="AA67" s="124">
        <v>5.7881849999999995</v>
      </c>
      <c r="AC67" s="124">
        <v>13.8962798241232</v>
      </c>
      <c r="AF67" s="314"/>
      <c r="AG67" s="314"/>
      <c r="AI67" s="305"/>
      <c r="AJ67" s="250"/>
      <c r="AK67" s="266">
        <v>44620</v>
      </c>
      <c r="AL67" s="314"/>
      <c r="AM67" s="314">
        <v>0.22415063195468893</v>
      </c>
      <c r="AN67" s="314" t="s">
        <v>339</v>
      </c>
      <c r="AO67" s="314">
        <v>4.5538146521420146E-3</v>
      </c>
      <c r="AP67" s="314">
        <v>2.1799042756433273</v>
      </c>
      <c r="AQ67" s="314">
        <v>3.8684227334834871</v>
      </c>
      <c r="AR67" s="314">
        <v>1.921785262331126</v>
      </c>
      <c r="AS67" s="314">
        <v>0.33698707814388801</v>
      </c>
      <c r="AT67" s="314"/>
      <c r="AU67" s="314">
        <v>1.1790313548945097</v>
      </c>
      <c r="AV67" s="314">
        <v>1.5801452257215161</v>
      </c>
      <c r="AW67" s="305"/>
      <c r="AX67" s="305"/>
      <c r="AY67" s="305"/>
      <c r="AZ67" s="250"/>
      <c r="BA67" s="266">
        <v>44620</v>
      </c>
      <c r="BB67" s="124">
        <v>9.0170356007245989</v>
      </c>
      <c r="BC67" s="124">
        <v>5.9459303452180867</v>
      </c>
      <c r="BD67" s="124">
        <v>5.2495060697358209</v>
      </c>
      <c r="BE67" s="305"/>
      <c r="BF67" s="315">
        <v>8582.9570000000003</v>
      </c>
      <c r="BG67" s="315">
        <v>36965.548999999999</v>
      </c>
      <c r="BH67" s="315">
        <v>24268.87</v>
      </c>
      <c r="BI67" s="305"/>
      <c r="BJ67" s="305"/>
      <c r="BK67" s="305"/>
      <c r="BL67" s="305"/>
      <c r="BM67" s="305"/>
      <c r="BN67" s="305"/>
      <c r="BO67" s="305"/>
      <c r="BP67" s="305"/>
      <c r="BQ67" s="305"/>
      <c r="BR67" s="250"/>
      <c r="BS67" s="267">
        <v>44593</v>
      </c>
      <c r="BT67" s="124">
        <v>14.332549095153809</v>
      </c>
      <c r="BU67" s="124">
        <v>4.881800651550293</v>
      </c>
      <c r="BV67" s="124">
        <v>293.59146118164063</v>
      </c>
      <c r="BW67" s="124">
        <v>100</v>
      </c>
      <c r="BX67" s="305"/>
      <c r="BY67" s="305"/>
      <c r="BZ67" s="305"/>
      <c r="CA67" s="144"/>
      <c r="CB67" s="305"/>
      <c r="CC67" s="305"/>
      <c r="CD67" s="305"/>
      <c r="CE67" s="305"/>
      <c r="CF67" s="305"/>
      <c r="CG67" s="314"/>
      <c r="CH67" s="314"/>
      <c r="CI67" s="250"/>
      <c r="CJ67" s="266">
        <v>44620</v>
      </c>
      <c r="CK67" s="270">
        <v>0</v>
      </c>
      <c r="CL67" s="270">
        <v>9.0000000000000011E-2</v>
      </c>
      <c r="CM67" s="270">
        <v>0.18333333333333332</v>
      </c>
      <c r="CN67" s="270">
        <v>0.01</v>
      </c>
      <c r="CO67" s="270">
        <v>0.16833333333333333</v>
      </c>
      <c r="CP67" s="270">
        <v>0.46833333333333332</v>
      </c>
      <c r="CQ67" s="122"/>
      <c r="CR67" s="122"/>
      <c r="CS67" s="122"/>
      <c r="CT67" s="122"/>
      <c r="CU67" s="122"/>
      <c r="CV67" s="122"/>
      <c r="CW67" s="143"/>
      <c r="CX67" s="250"/>
      <c r="CY67" s="266">
        <v>44620</v>
      </c>
      <c r="CZ67" s="270">
        <v>0</v>
      </c>
      <c r="DA67" s="270">
        <v>-4.1666666666666664E-2</v>
      </c>
      <c r="DB67" s="270">
        <v>3.3333333333333333E-2</v>
      </c>
      <c r="DC67" s="270">
        <v>-0.04</v>
      </c>
      <c r="DD67" s="270">
        <v>-0.34500000000000003</v>
      </c>
      <c r="DE67" s="270">
        <v>0.17666666666666667</v>
      </c>
      <c r="DF67" s="270"/>
      <c r="DG67" s="270"/>
      <c r="DH67" s="270"/>
      <c r="DI67" s="270"/>
      <c r="DJ67" s="122"/>
      <c r="DK67" s="122"/>
    </row>
    <row r="68" spans="1:115">
      <c r="B68" s="266">
        <v>44651</v>
      </c>
      <c r="C68" s="124">
        <v>8.1481665207118645</v>
      </c>
      <c r="D68" s="124">
        <v>-6.27038252773694</v>
      </c>
      <c r="E68" s="124">
        <v>5.5620345840782015</v>
      </c>
      <c r="F68" s="124">
        <v>11.193966130638966</v>
      </c>
      <c r="H68" s="315">
        <v>25812.932000000001</v>
      </c>
      <c r="I68" s="315">
        <v>8631.1490000000013</v>
      </c>
      <c r="J68" s="315">
        <v>48560.928999999996</v>
      </c>
      <c r="K68" s="315">
        <v>10626.495999999999</v>
      </c>
      <c r="L68" s="141"/>
      <c r="M68" s="250"/>
      <c r="N68" s="266">
        <v>44651</v>
      </c>
      <c r="O68" s="124">
        <v>8.1481665207118645</v>
      </c>
      <c r="P68" s="124">
        <v>8.6166777656033311</v>
      </c>
      <c r="Q68" s="124">
        <v>11.014237741896583</v>
      </c>
      <c r="R68" s="124">
        <v>-3.3771861625647492</v>
      </c>
      <c r="S68" s="314"/>
      <c r="T68" s="315">
        <v>25812.932000000001</v>
      </c>
      <c r="U68" s="315">
        <v>9796.01</v>
      </c>
      <c r="V68" s="315">
        <v>7573.4790000000003</v>
      </c>
      <c r="W68" s="315">
        <v>2466.9360000000001</v>
      </c>
      <c r="X68" s="142"/>
      <c r="Y68" s="250"/>
      <c r="Z68" s="266">
        <v>41729</v>
      </c>
      <c r="AA68" s="124">
        <v>5.9797389999999986</v>
      </c>
      <c r="AC68" s="124">
        <v>14.5559264801438</v>
      </c>
      <c r="AF68" s="314"/>
      <c r="AG68" s="314"/>
      <c r="AI68" s="305"/>
      <c r="AJ68" s="250"/>
      <c r="AK68" s="266">
        <v>44651</v>
      </c>
      <c r="AL68" s="314"/>
      <c r="AM68" s="314">
        <v>0.2278262607400113</v>
      </c>
      <c r="AN68" s="314" t="s">
        <v>339</v>
      </c>
      <c r="AO68" s="314">
        <v>4.473580190337471E-3</v>
      </c>
      <c r="AP68" s="314">
        <v>2.1635330503643138</v>
      </c>
      <c r="AQ68" s="314">
        <v>3.6882877645374346</v>
      </c>
      <c r="AR68" s="314">
        <v>1.8936316760444727</v>
      </c>
      <c r="AS68" s="314">
        <v>0.40497742444456702</v>
      </c>
      <c r="AT68" s="314"/>
      <c r="AU68" s="314">
        <v>1.1870715352153258</v>
      </c>
      <c r="AV68" s="314">
        <v>1.5910217322231075</v>
      </c>
      <c r="AW68" s="305"/>
      <c r="AX68" s="305"/>
      <c r="AY68" s="305"/>
      <c r="AZ68" s="250"/>
      <c r="BA68" s="266">
        <v>44651</v>
      </c>
      <c r="BB68" s="124">
        <v>3.4475542539766479</v>
      </c>
      <c r="BC68" s="124">
        <v>4.2749720447814221</v>
      </c>
      <c r="BD68" s="124">
        <v>4.1897409171486322</v>
      </c>
      <c r="BE68" s="305"/>
      <c r="BF68" s="315">
        <v>8794.2090000000007</v>
      </c>
      <c r="BG68" s="315">
        <v>37023.760000000002</v>
      </c>
      <c r="BH68" s="315">
        <v>23992.452000000001</v>
      </c>
      <c r="BI68" s="305"/>
      <c r="BJ68" s="305"/>
      <c r="BK68" s="305"/>
      <c r="BL68" s="305"/>
      <c r="BM68" s="305"/>
      <c r="BN68" s="305"/>
      <c r="BO68" s="305"/>
      <c r="BP68" s="305"/>
      <c r="BQ68" s="305"/>
      <c r="BR68" s="250"/>
      <c r="BS68" s="267">
        <v>44621</v>
      </c>
      <c r="BT68" s="124">
        <v>13.881222724914551</v>
      </c>
      <c r="BU68" s="124">
        <v>4.9480834007263184</v>
      </c>
      <c r="BV68" s="124">
        <v>280.537353515625</v>
      </c>
      <c r="BW68" s="124">
        <v>100</v>
      </c>
      <c r="BX68" s="305"/>
      <c r="BY68" s="305"/>
      <c r="BZ68" s="305"/>
      <c r="CA68" s="144"/>
      <c r="CB68" s="305"/>
      <c r="CC68" s="305"/>
      <c r="CD68" s="305"/>
      <c r="CE68" s="305"/>
      <c r="CF68" s="305"/>
      <c r="CG68" s="314"/>
      <c r="CH68" s="314"/>
      <c r="CI68" s="250"/>
      <c r="CJ68" s="266">
        <v>44651</v>
      </c>
      <c r="CK68" s="270">
        <v>0</v>
      </c>
      <c r="CL68" s="270">
        <v>7.333333333333332E-2</v>
      </c>
      <c r="CM68" s="270">
        <v>0.18500000000000003</v>
      </c>
      <c r="CN68" s="270">
        <v>0.01</v>
      </c>
      <c r="CO68" s="270">
        <v>0.17333333333333334</v>
      </c>
      <c r="CP68" s="270">
        <v>0.46166666666666667</v>
      </c>
      <c r="CQ68" s="122"/>
      <c r="CR68" s="122"/>
      <c r="CS68" s="122"/>
      <c r="CT68" s="122"/>
      <c r="CU68" s="122"/>
      <c r="CV68" s="122"/>
      <c r="CW68" s="143"/>
      <c r="CX68" s="250"/>
      <c r="CY68" s="266">
        <v>44651</v>
      </c>
      <c r="CZ68" s="270">
        <v>0</v>
      </c>
      <c r="DA68" s="270">
        <v>-2.8333333333333339E-2</v>
      </c>
      <c r="DB68" s="270">
        <v>8.8333333333333333E-2</v>
      </c>
      <c r="DC68" s="270">
        <v>-4.5000000000000005E-2</v>
      </c>
      <c r="DD68" s="270">
        <v>-0.33666666666666667</v>
      </c>
      <c r="DE68" s="270">
        <v>0.23833333333333331</v>
      </c>
      <c r="DF68" s="270"/>
      <c r="DG68" s="270"/>
      <c r="DH68" s="270"/>
      <c r="DI68" s="270"/>
      <c r="DJ68" s="122"/>
      <c r="DK68" s="122"/>
    </row>
    <row r="69" spans="1:115">
      <c r="B69" s="266">
        <v>44681</v>
      </c>
      <c r="C69" s="124">
        <v>10.000286147474524</v>
      </c>
      <c r="D69" s="124">
        <v>-2.4151026364101602</v>
      </c>
      <c r="E69" s="124">
        <v>5.5573527213670371</v>
      </c>
      <c r="F69" s="124">
        <v>3.4952271138839031</v>
      </c>
      <c r="H69" s="315">
        <v>26140.435000000001</v>
      </c>
      <c r="I69" s="315">
        <v>8725.9009999999998</v>
      </c>
      <c r="J69" s="315">
        <v>48502.434000000001</v>
      </c>
      <c r="K69" s="315">
        <v>9991.0079999999998</v>
      </c>
      <c r="L69" s="141"/>
      <c r="M69" s="250"/>
      <c r="N69" s="266">
        <v>44681</v>
      </c>
      <c r="O69" s="124">
        <v>10.000286147474524</v>
      </c>
      <c r="P69" s="124">
        <v>11.771660109301729</v>
      </c>
      <c r="Q69" s="124">
        <v>11.399374067192136</v>
      </c>
      <c r="R69" s="124">
        <v>-2.8201090486782321</v>
      </c>
      <c r="S69" s="314"/>
      <c r="T69" s="315">
        <v>26140.435000000001</v>
      </c>
      <c r="U69" s="315">
        <v>9979.0879999999997</v>
      </c>
      <c r="V69" s="315">
        <v>7653.567</v>
      </c>
      <c r="W69" s="315">
        <v>2468.5149999999999</v>
      </c>
      <c r="X69" s="142"/>
      <c r="Y69" s="250"/>
      <c r="Z69" s="266">
        <v>41759</v>
      </c>
      <c r="AA69" s="124">
        <v>6.0895809999999999</v>
      </c>
      <c r="AC69" s="124">
        <v>14.819110536920499</v>
      </c>
      <c r="AF69" s="314"/>
      <c r="AG69" s="314"/>
      <c r="AI69" s="305"/>
      <c r="AJ69" s="250"/>
      <c r="AK69" s="266">
        <v>44681</v>
      </c>
      <c r="AL69" s="314"/>
      <c r="AM69" s="314">
        <v>0.22742458374398525</v>
      </c>
      <c r="AN69" s="314" t="s">
        <v>339</v>
      </c>
      <c r="AO69" s="314">
        <v>4.7105588151275376E-3</v>
      </c>
      <c r="AP69" s="314">
        <v>2.1348894736617758</v>
      </c>
      <c r="AQ69" s="314">
        <v>3.5975223913136811</v>
      </c>
      <c r="AR69" s="314">
        <v>1.8334408760181089</v>
      </c>
      <c r="AS69" s="314">
        <v>0.39219506172998048</v>
      </c>
      <c r="AT69" s="314"/>
      <c r="AU69" s="314">
        <v>1.1757403197905147</v>
      </c>
      <c r="AV69" s="314">
        <v>1.5836878285791187</v>
      </c>
      <c r="AW69" s="305"/>
      <c r="AX69" s="305"/>
      <c r="AY69" s="305"/>
      <c r="AZ69" s="250"/>
      <c r="BA69" s="266">
        <v>44681</v>
      </c>
      <c r="BB69" s="124">
        <v>4.8935361703556612</v>
      </c>
      <c r="BC69" s="124">
        <v>4.8270615455870303</v>
      </c>
      <c r="BD69" s="124">
        <v>5.0251075296678049</v>
      </c>
      <c r="BE69" s="305"/>
      <c r="BF69" s="315">
        <v>8684.0959999999995</v>
      </c>
      <c r="BG69" s="315">
        <v>37104.832000000002</v>
      </c>
      <c r="BH69" s="315">
        <v>24320.034</v>
      </c>
      <c r="BI69" s="305"/>
      <c r="BJ69" s="305"/>
      <c r="BK69" s="305"/>
      <c r="BL69" s="305"/>
      <c r="BM69" s="305"/>
      <c r="BN69" s="305"/>
      <c r="BO69" s="305"/>
      <c r="BP69" s="305"/>
      <c r="BQ69" s="305"/>
      <c r="BR69" s="250"/>
      <c r="BS69" s="267">
        <v>44652</v>
      </c>
      <c r="BT69" s="124">
        <v>13.301335334777832</v>
      </c>
      <c r="BU69" s="124">
        <v>4.5864725112915039</v>
      </c>
      <c r="BV69" s="124">
        <v>290.0123291015625</v>
      </c>
      <c r="BW69" s="124">
        <v>100</v>
      </c>
      <c r="BX69" s="305"/>
      <c r="BY69" s="305"/>
      <c r="BZ69" s="305"/>
      <c r="CA69" s="144"/>
      <c r="CB69" s="305"/>
      <c r="CC69" s="305"/>
      <c r="CD69" s="305"/>
      <c r="CE69" s="305"/>
      <c r="CF69" s="305"/>
      <c r="CG69" s="314"/>
      <c r="CH69" s="314"/>
      <c r="CI69" s="250"/>
      <c r="CJ69" s="266">
        <v>44681</v>
      </c>
      <c r="CK69" s="270">
        <v>0</v>
      </c>
      <c r="CL69" s="270">
        <v>5.8333333333333348E-2</v>
      </c>
      <c r="CM69" s="270">
        <v>0.17333333333333334</v>
      </c>
      <c r="CN69" s="270">
        <v>0.01</v>
      </c>
      <c r="CO69" s="270">
        <v>0.17666666666666667</v>
      </c>
      <c r="CP69" s="270">
        <v>0.45999999999999996</v>
      </c>
      <c r="CQ69" s="122"/>
      <c r="CR69" s="122"/>
      <c r="CS69" s="122"/>
      <c r="CT69" s="122"/>
      <c r="CU69" s="122"/>
      <c r="CV69" s="122"/>
      <c r="CW69" s="143"/>
      <c r="CX69" s="250"/>
      <c r="CY69" s="266">
        <v>44681</v>
      </c>
      <c r="CZ69" s="270">
        <v>0</v>
      </c>
      <c r="DA69" s="270">
        <v>-3.0000000000000002E-2</v>
      </c>
      <c r="DB69" s="270">
        <v>0.13500000000000001</v>
      </c>
      <c r="DC69" s="270">
        <v>-4.8333333333333332E-2</v>
      </c>
      <c r="DD69" s="270">
        <v>-0.32833333333333337</v>
      </c>
      <c r="DE69" s="270">
        <v>0.27833333333333332</v>
      </c>
      <c r="DF69" s="270"/>
      <c r="DG69" s="270"/>
      <c r="DH69" s="270"/>
      <c r="DI69" s="270"/>
      <c r="DJ69" s="122"/>
      <c r="DK69" s="122"/>
    </row>
    <row r="70" spans="1:115">
      <c r="B70" s="266">
        <v>44712</v>
      </c>
      <c r="C70" s="124">
        <v>10.482711957392144</v>
      </c>
      <c r="D70" s="124">
        <v>-6.6664870596755073</v>
      </c>
      <c r="E70" s="124">
        <v>5.3791847838486895</v>
      </c>
      <c r="F70" s="124">
        <v>5.1216831588676959</v>
      </c>
      <c r="H70" s="315">
        <v>26325.087</v>
      </c>
      <c r="I70" s="315">
        <v>8660.902</v>
      </c>
      <c r="J70" s="315">
        <v>48773.567000000003</v>
      </c>
      <c r="K70" s="315">
        <v>10287.887000000001</v>
      </c>
      <c r="L70" s="141"/>
      <c r="M70" s="250"/>
      <c r="N70" s="266">
        <v>44712</v>
      </c>
      <c r="O70" s="124">
        <v>10.482711957392144</v>
      </c>
      <c r="P70" s="124">
        <v>11.912194305791823</v>
      </c>
      <c r="Q70" s="124">
        <v>11.683511248065948</v>
      </c>
      <c r="R70" s="124">
        <v>-2.7595108417372449</v>
      </c>
      <c r="S70" s="314"/>
      <c r="T70" s="315">
        <v>26325.087</v>
      </c>
      <c r="U70" s="315">
        <v>10033.206</v>
      </c>
      <c r="V70" s="315">
        <v>7745.2179999999998</v>
      </c>
      <c r="W70" s="315">
        <v>2468.8330000000001</v>
      </c>
      <c r="X70" s="142"/>
      <c r="Y70" s="250"/>
      <c r="Z70" s="266">
        <v>41790</v>
      </c>
      <c r="AA70" s="124">
        <v>6.0301490000000006</v>
      </c>
      <c r="AC70" s="124">
        <v>14.7885377012765</v>
      </c>
      <c r="AF70" s="314"/>
      <c r="AG70" s="314"/>
      <c r="AI70" s="305"/>
      <c r="AJ70" s="250"/>
      <c r="AK70" s="266">
        <v>44712</v>
      </c>
      <c r="AL70" s="314"/>
      <c r="AM70" s="314">
        <v>0.23183019663462426</v>
      </c>
      <c r="AN70" s="314" t="s">
        <v>339</v>
      </c>
      <c r="AO70" s="314">
        <v>4.6545485011309238E-3</v>
      </c>
      <c r="AP70" s="314">
        <v>2.0269322082614218</v>
      </c>
      <c r="AQ70" s="314">
        <v>3.5796434072224561</v>
      </c>
      <c r="AR70" s="314">
        <v>1.8172260334571664</v>
      </c>
      <c r="AS70" s="314">
        <v>0.40167903995066634</v>
      </c>
      <c r="AT70" s="314"/>
      <c r="AU70" s="314">
        <v>1.1429232905852484</v>
      </c>
      <c r="AV70" s="314">
        <v>1.5439716759712114</v>
      </c>
      <c r="AW70" s="305"/>
      <c r="AX70" s="305"/>
      <c r="AY70" s="305"/>
      <c r="AZ70" s="250"/>
      <c r="BA70" s="266">
        <v>44712</v>
      </c>
      <c r="BB70" s="124">
        <v>3.0724324178261986</v>
      </c>
      <c r="BC70" s="124">
        <v>5.2748577439557298</v>
      </c>
      <c r="BD70" s="124">
        <v>5.6587892777438142</v>
      </c>
      <c r="BE70" s="305"/>
      <c r="BF70" s="315">
        <v>8544.3809999999994</v>
      </c>
      <c r="BG70" s="315">
        <v>37496.423000000003</v>
      </c>
      <c r="BH70" s="315">
        <v>24624.511999999999</v>
      </c>
      <c r="BI70" s="305"/>
      <c r="BJ70" s="305"/>
      <c r="BK70" s="305"/>
      <c r="BL70" s="305"/>
      <c r="BM70" s="305"/>
      <c r="BN70" s="305"/>
      <c r="BO70" s="305"/>
      <c r="BP70" s="305"/>
      <c r="BQ70" s="305"/>
      <c r="BR70" s="250"/>
      <c r="BS70" s="267">
        <v>44682</v>
      </c>
      <c r="BT70" s="124">
        <v>13.640886306762695</v>
      </c>
      <c r="BU70" s="124">
        <v>4.7382822036743164</v>
      </c>
      <c r="BV70" s="124">
        <v>287.88674926757813</v>
      </c>
      <c r="BW70" s="124">
        <v>100</v>
      </c>
      <c r="BX70" s="305"/>
      <c r="BY70" s="305"/>
      <c r="BZ70" s="305"/>
      <c r="CA70" s="144"/>
      <c r="CB70" s="305"/>
      <c r="CC70" s="305"/>
      <c r="CD70" s="305"/>
      <c r="CE70" s="305"/>
      <c r="CF70" s="305"/>
      <c r="CG70" s="314"/>
      <c r="CH70" s="314"/>
      <c r="CI70" s="250"/>
      <c r="CJ70" s="266">
        <v>44712</v>
      </c>
      <c r="CK70" s="270">
        <v>0</v>
      </c>
      <c r="CL70" s="270">
        <v>0.04</v>
      </c>
      <c r="CM70" s="270">
        <v>0.17333333333333334</v>
      </c>
      <c r="CN70" s="270">
        <v>8.3333333333333332E-3</v>
      </c>
      <c r="CO70" s="270">
        <v>0.17833333333333332</v>
      </c>
      <c r="CP70" s="270">
        <v>0.47333333333333333</v>
      </c>
      <c r="CQ70" s="122"/>
      <c r="CR70" s="122"/>
      <c r="CS70" s="122"/>
      <c r="CT70" s="122"/>
      <c r="CU70" s="122"/>
      <c r="CV70" s="122"/>
      <c r="CW70" s="143"/>
      <c r="CX70" s="250"/>
      <c r="CY70" s="266">
        <v>44712</v>
      </c>
      <c r="CZ70" s="270">
        <v>0</v>
      </c>
      <c r="DA70" s="270">
        <v>-0.03</v>
      </c>
      <c r="DB70" s="270">
        <v>0.14833333333333334</v>
      </c>
      <c r="DC70" s="270">
        <v>-5.3333333333333337E-2</v>
      </c>
      <c r="DD70" s="270">
        <v>-0.31666666666666671</v>
      </c>
      <c r="DE70" s="270">
        <v>0.32333333333333331</v>
      </c>
      <c r="DF70" s="270"/>
      <c r="DG70" s="270"/>
      <c r="DH70" s="270"/>
      <c r="DI70" s="270"/>
      <c r="DJ70" s="122"/>
      <c r="DK70" s="122"/>
    </row>
    <row r="71" spans="1:115">
      <c r="B71" s="266">
        <v>44742</v>
      </c>
      <c r="C71" s="124">
        <v>10.661439284840002</v>
      </c>
      <c r="D71" s="124">
        <v>-6.3061485944309714</v>
      </c>
      <c r="E71" s="124">
        <v>0.88926408740330753</v>
      </c>
      <c r="F71" s="124">
        <v>-15.20905971722437</v>
      </c>
      <c r="H71" s="315">
        <v>26544.385999999999</v>
      </c>
      <c r="I71" s="315">
        <v>8729.2649999999994</v>
      </c>
      <c r="J71" s="315">
        <v>48121.572</v>
      </c>
      <c r="K71" s="315">
        <v>9374.1650000000009</v>
      </c>
      <c r="L71" s="141"/>
      <c r="M71" s="250"/>
      <c r="N71" s="266">
        <v>44742</v>
      </c>
      <c r="O71" s="124">
        <v>10.661439284840002</v>
      </c>
      <c r="P71" s="124">
        <v>13.091154443834485</v>
      </c>
      <c r="Q71" s="124">
        <v>11.93856958963182</v>
      </c>
      <c r="R71" s="124">
        <v>-2.465058456162228</v>
      </c>
      <c r="S71" s="314"/>
      <c r="T71" s="315">
        <v>26544.385999999999</v>
      </c>
      <c r="U71" s="315">
        <v>10118.725</v>
      </c>
      <c r="V71" s="315">
        <v>7842.8270000000002</v>
      </c>
      <c r="W71" s="315">
        <v>2465.0630000000001</v>
      </c>
      <c r="X71" s="142"/>
      <c r="Y71" s="250"/>
      <c r="Z71" s="266">
        <v>41820</v>
      </c>
      <c r="AA71" s="124">
        <v>6.138331</v>
      </c>
      <c r="AC71" s="124">
        <v>15.296414918572699</v>
      </c>
      <c r="AF71" s="314"/>
      <c r="AG71" s="314"/>
      <c r="AI71" s="305"/>
      <c r="AJ71" s="250"/>
      <c r="AK71" s="266">
        <v>44742</v>
      </c>
      <c r="AL71" s="314"/>
      <c r="AM71" s="314">
        <v>0.22510307731705786</v>
      </c>
      <c r="AN71" s="314" t="s">
        <v>339</v>
      </c>
      <c r="AO71" s="314">
        <v>4.6686458524721509E-3</v>
      </c>
      <c r="AP71" s="314">
        <v>1.9684836955335836</v>
      </c>
      <c r="AQ71" s="314">
        <v>3.4784379972213877</v>
      </c>
      <c r="AR71" s="314">
        <v>1.7627707839882389</v>
      </c>
      <c r="AS71" s="314">
        <v>0.57047405091849934</v>
      </c>
      <c r="AT71" s="314"/>
      <c r="AU71" s="314">
        <v>1.166066161969078</v>
      </c>
      <c r="AV71" s="314">
        <v>1.5734136795899392</v>
      </c>
      <c r="AW71" s="305"/>
      <c r="AX71" s="305"/>
      <c r="AY71" s="305"/>
      <c r="AZ71" s="250"/>
      <c r="BA71" s="266">
        <v>44742</v>
      </c>
      <c r="BB71" s="124">
        <v>4.7844318399910657</v>
      </c>
      <c r="BC71" s="124">
        <v>5.1665296911394654</v>
      </c>
      <c r="BD71" s="124">
        <v>5.2027135937969371</v>
      </c>
      <c r="BE71" s="305"/>
      <c r="BF71" s="315">
        <v>8478.9979999999996</v>
      </c>
      <c r="BG71" s="315">
        <v>37715.718999999997</v>
      </c>
      <c r="BH71" s="315">
        <v>25029.898000000001</v>
      </c>
      <c r="BI71" s="305"/>
      <c r="BJ71" s="305"/>
      <c r="BK71" s="305"/>
      <c r="BL71" s="305"/>
      <c r="BM71" s="305"/>
      <c r="BN71" s="305"/>
      <c r="BO71" s="305"/>
      <c r="BP71" s="305"/>
      <c r="BQ71" s="305"/>
      <c r="BR71" s="250"/>
      <c r="BS71" s="267">
        <v>44713</v>
      </c>
      <c r="BT71" s="124">
        <v>13.217398643493652</v>
      </c>
      <c r="BU71" s="124">
        <v>4.5615310668945313</v>
      </c>
      <c r="BV71" s="124">
        <v>289.7579345703125</v>
      </c>
      <c r="BW71" s="124">
        <v>100</v>
      </c>
      <c r="BX71" s="305"/>
      <c r="BY71" s="305"/>
      <c r="BZ71" s="305"/>
      <c r="CA71" s="144"/>
      <c r="CB71" s="305"/>
      <c r="CC71" s="305"/>
      <c r="CD71" s="305"/>
      <c r="CE71" s="305"/>
      <c r="CF71" s="305"/>
      <c r="CG71" s="314"/>
      <c r="CH71" s="314"/>
      <c r="CI71" s="250"/>
      <c r="CJ71" s="266">
        <v>44742</v>
      </c>
      <c r="CK71" s="270">
        <v>0</v>
      </c>
      <c r="CL71" s="270">
        <v>3.6666666666666667E-2</v>
      </c>
      <c r="CM71" s="270">
        <v>0.16833333333333333</v>
      </c>
      <c r="CN71" s="270">
        <v>6.6666666666666671E-3</v>
      </c>
      <c r="CO71" s="270">
        <v>0.19166666666666665</v>
      </c>
      <c r="CP71" s="270">
        <v>0.50166666666666671</v>
      </c>
      <c r="CQ71" s="122"/>
      <c r="CR71" s="122"/>
      <c r="CS71" s="122"/>
      <c r="CT71" s="122"/>
      <c r="CU71" s="122"/>
      <c r="CV71" s="122"/>
      <c r="CW71" s="143"/>
      <c r="CX71" s="250"/>
      <c r="CY71" s="266">
        <v>44742</v>
      </c>
      <c r="CZ71" s="270">
        <v>0</v>
      </c>
      <c r="DA71" s="270">
        <v>-0.01</v>
      </c>
      <c r="DB71" s="270">
        <v>0.16333333333333333</v>
      </c>
      <c r="DC71" s="270">
        <v>-5.3333333333333337E-2</v>
      </c>
      <c r="DD71" s="270">
        <v>-0.28666666666666668</v>
      </c>
      <c r="DE71" s="270">
        <v>0.42</v>
      </c>
      <c r="DF71" s="270"/>
      <c r="DG71" s="270"/>
      <c r="DH71" s="270"/>
      <c r="DI71" s="270"/>
      <c r="DJ71" s="122"/>
      <c r="DK71" s="122"/>
    </row>
    <row r="72" spans="1:115">
      <c r="A72" s="212">
        <v>44773</v>
      </c>
      <c r="B72" s="266">
        <v>44773</v>
      </c>
      <c r="C72" s="124">
        <v>11.673203540315402</v>
      </c>
      <c r="D72" s="124">
        <v>-5.2094306111546089</v>
      </c>
      <c r="E72" s="124">
        <v>2.1843930132399825</v>
      </c>
      <c r="F72" s="124">
        <v>-12.232267946424324</v>
      </c>
      <c r="H72" s="315">
        <v>26974.687000000002</v>
      </c>
      <c r="I72" s="315">
        <v>8716.991</v>
      </c>
      <c r="J72" s="315">
        <v>48736.974999999999</v>
      </c>
      <c r="K72" s="315">
        <v>9482.1730000000007</v>
      </c>
      <c r="L72" s="141"/>
      <c r="M72" s="250">
        <v>44773</v>
      </c>
      <c r="N72" s="266">
        <v>44773</v>
      </c>
      <c r="O72" s="124">
        <v>11.673203540315402</v>
      </c>
      <c r="P72" s="124">
        <v>15.541808649600686</v>
      </c>
      <c r="Q72" s="124">
        <v>11.902058164227491</v>
      </c>
      <c r="R72" s="124">
        <v>-1.9483758834318632</v>
      </c>
      <c r="S72" s="314"/>
      <c r="T72" s="315">
        <v>26974.687000000002</v>
      </c>
      <c r="U72" s="315">
        <v>10425.103999999999</v>
      </c>
      <c r="V72" s="315">
        <v>7923.8059999999996</v>
      </c>
      <c r="W72" s="315">
        <v>2468.683</v>
      </c>
      <c r="X72" s="142"/>
      <c r="Y72" s="250">
        <v>41820</v>
      </c>
      <c r="Z72" s="266">
        <v>41851</v>
      </c>
      <c r="AA72" s="124">
        <v>5.9720620000000002</v>
      </c>
      <c r="AC72" s="124">
        <v>14.6941256336381</v>
      </c>
      <c r="AF72" s="314"/>
      <c r="AG72" s="314"/>
      <c r="AI72" s="305"/>
      <c r="AJ72" s="250">
        <v>44773</v>
      </c>
      <c r="AK72" s="266">
        <v>44773</v>
      </c>
      <c r="AL72" s="314"/>
      <c r="AM72" s="314">
        <v>0.22179718105215709</v>
      </c>
      <c r="AN72" s="314" t="s">
        <v>339</v>
      </c>
      <c r="AO72" s="314">
        <v>5.3165191215236631E-3</v>
      </c>
      <c r="AP72" s="314">
        <v>1.8647785192613981</v>
      </c>
      <c r="AQ72" s="314">
        <v>3.4996214765225355</v>
      </c>
      <c r="AR72" s="314">
        <v>1.7427379215159546</v>
      </c>
      <c r="AS72" s="314">
        <v>0.47957023763066298</v>
      </c>
      <c r="AT72" s="314"/>
      <c r="AU72" s="314">
        <v>1.1148602636011573</v>
      </c>
      <c r="AV72" s="314">
        <v>1.5054897296402403</v>
      </c>
      <c r="AW72" s="305"/>
      <c r="AX72" s="305"/>
      <c r="AY72" s="305"/>
      <c r="AZ72" s="250">
        <v>44773</v>
      </c>
      <c r="BA72" s="266">
        <v>44773</v>
      </c>
      <c r="BB72" s="124">
        <v>5.0594091542710773</v>
      </c>
      <c r="BC72" s="124">
        <v>5.3753938662937761</v>
      </c>
      <c r="BD72" s="124">
        <v>5.3686199902200471</v>
      </c>
      <c r="BE72" s="305"/>
      <c r="BF72" s="315">
        <v>8590.3780000000006</v>
      </c>
      <c r="BG72" s="315">
        <v>37921.599999999999</v>
      </c>
      <c r="BH72" s="315">
        <v>25114.089</v>
      </c>
      <c r="BI72" s="305"/>
      <c r="BJ72" s="305"/>
      <c r="BK72" s="305"/>
      <c r="BL72" s="305"/>
      <c r="BM72" s="305"/>
      <c r="BN72" s="305"/>
      <c r="BO72" s="305"/>
      <c r="BP72" s="305"/>
      <c r="BQ72" s="305"/>
      <c r="BR72" s="332">
        <v>44926</v>
      </c>
      <c r="BS72" s="267">
        <v>44743</v>
      </c>
      <c r="BT72" s="124">
        <v>13.417896270751953</v>
      </c>
      <c r="BU72" s="124">
        <v>4.7235698699951172</v>
      </c>
      <c r="BV72" s="124">
        <v>284.0626220703125</v>
      </c>
      <c r="BW72" s="124">
        <v>100</v>
      </c>
      <c r="BX72" s="305"/>
      <c r="BY72" s="305"/>
      <c r="BZ72" s="305"/>
      <c r="CA72" s="144"/>
      <c r="CB72" s="305"/>
      <c r="CC72" s="305"/>
      <c r="CD72" s="305"/>
      <c r="CE72" s="305"/>
      <c r="CF72" s="305"/>
      <c r="CG72" s="314"/>
      <c r="CH72" s="314"/>
      <c r="CI72" s="250">
        <v>44756</v>
      </c>
      <c r="CJ72" s="266">
        <v>44773</v>
      </c>
      <c r="CK72" s="270">
        <v>1.6666666666666668E-3</v>
      </c>
      <c r="CL72" s="270">
        <v>3.4999999999999996E-2</v>
      </c>
      <c r="CM72" s="270">
        <v>0.26500000000000001</v>
      </c>
      <c r="CN72" s="270">
        <v>6.6666666666666671E-3</v>
      </c>
      <c r="CO72" s="270">
        <v>0.21166666666666667</v>
      </c>
      <c r="CP72" s="270">
        <v>0.56333333333333335</v>
      </c>
      <c r="CQ72" s="122"/>
      <c r="CR72" s="122"/>
      <c r="CS72" s="122"/>
      <c r="CT72" s="122"/>
      <c r="CU72" s="122"/>
      <c r="CV72" s="122"/>
      <c r="CW72" s="143"/>
      <c r="CX72" s="250">
        <v>44756</v>
      </c>
      <c r="CY72" s="266">
        <v>44773</v>
      </c>
      <c r="CZ72" s="270">
        <v>0</v>
      </c>
      <c r="DA72" s="270">
        <v>-5.000000000000001E-3</v>
      </c>
      <c r="DB72" s="270">
        <v>0.21166666666666667</v>
      </c>
      <c r="DC72" s="270">
        <v>-4.5000000000000005E-2</v>
      </c>
      <c r="DD72" s="270">
        <v>-0.23166666666666666</v>
      </c>
      <c r="DE72" s="270">
        <v>0.56833333333333336</v>
      </c>
      <c r="DF72" s="270"/>
      <c r="DG72" s="270"/>
      <c r="DH72" s="270"/>
      <c r="DI72" s="270"/>
      <c r="DJ72" s="122"/>
      <c r="DK72" s="122"/>
    </row>
    <row r="73" spans="1:115">
      <c r="B73" s="266">
        <v>44804</v>
      </c>
      <c r="C73" s="124">
        <v>13.021125525710687</v>
      </c>
      <c r="D73" s="124">
        <v>-3.6834380838308922</v>
      </c>
      <c r="E73" s="124">
        <v>2.8219037351829845</v>
      </c>
      <c r="F73" s="124">
        <v>-14.822391523142741</v>
      </c>
      <c r="H73" s="315">
        <v>27283.771000000001</v>
      </c>
      <c r="I73" s="315">
        <v>8693.5820000000003</v>
      </c>
      <c r="J73" s="315">
        <v>49134.404999999999</v>
      </c>
      <c r="K73" s="315">
        <v>9609.0239999999994</v>
      </c>
      <c r="L73" s="141"/>
      <c r="M73" s="250"/>
      <c r="N73" s="266">
        <v>44804</v>
      </c>
      <c r="O73" s="124">
        <v>13.021125525710687</v>
      </c>
      <c r="P73" s="124">
        <v>18.401760588383631</v>
      </c>
      <c r="Q73" s="124">
        <v>11.805666895013767</v>
      </c>
      <c r="R73" s="124">
        <v>-1.3918481849237385</v>
      </c>
      <c r="S73" s="314"/>
      <c r="T73" s="315">
        <v>27283.771000000001</v>
      </c>
      <c r="U73" s="315">
        <v>10588.036</v>
      </c>
      <c r="V73" s="315">
        <v>7977.71</v>
      </c>
      <c r="W73" s="315">
        <v>2473.1950000000002</v>
      </c>
      <c r="X73" s="142"/>
      <c r="Y73" s="250"/>
      <c r="Z73" s="266">
        <v>41882</v>
      </c>
      <c r="AA73" s="124">
        <v>5.9445259999999998</v>
      </c>
      <c r="AC73" s="124">
        <v>14.803179413866401</v>
      </c>
      <c r="AF73" s="314"/>
      <c r="AG73" s="314"/>
      <c r="AI73" s="305"/>
      <c r="AJ73" s="250"/>
      <c r="AK73" s="266">
        <v>44804</v>
      </c>
      <c r="AL73" s="314"/>
      <c r="AM73" s="314">
        <v>0.21440005878762214</v>
      </c>
      <c r="AN73" s="314" t="s">
        <v>339</v>
      </c>
      <c r="AO73" s="314">
        <v>2.9879157750415069E-3</v>
      </c>
      <c r="AP73" s="314">
        <v>1.8399025994910148</v>
      </c>
      <c r="AQ73" s="314">
        <v>3.4324593854189449</v>
      </c>
      <c r="AR73" s="314">
        <v>1.7331608478045424</v>
      </c>
      <c r="AS73" s="314">
        <v>0.8211415440098726</v>
      </c>
      <c r="AT73" s="314"/>
      <c r="AU73" s="314">
        <v>1.1638580729138985</v>
      </c>
      <c r="AV73" s="314">
        <v>1.5649148890017801</v>
      </c>
      <c r="AW73" s="305"/>
      <c r="AX73" s="305"/>
      <c r="AY73" s="305"/>
      <c r="AZ73" s="250"/>
      <c r="BA73" s="266">
        <v>44804</v>
      </c>
      <c r="BB73" s="124">
        <v>6.4096954128632477</v>
      </c>
      <c r="BC73" s="124">
        <v>6.3278793706569747</v>
      </c>
      <c r="BD73" s="124">
        <v>5.4643528574101152</v>
      </c>
      <c r="BE73" s="305"/>
      <c r="BF73" s="315">
        <v>8934.39</v>
      </c>
      <c r="BG73" s="315">
        <v>38380.845000000001</v>
      </c>
      <c r="BH73" s="315">
        <v>25102.098999999998</v>
      </c>
      <c r="BI73" s="305"/>
      <c r="BJ73" s="305"/>
      <c r="BK73" s="305"/>
      <c r="BL73" s="305"/>
      <c r="BM73" s="305"/>
      <c r="BN73" s="305"/>
      <c r="BO73" s="305"/>
      <c r="BP73" s="305"/>
      <c r="BQ73" s="305"/>
      <c r="BR73" s="250"/>
      <c r="BS73" s="267">
        <v>44774</v>
      </c>
      <c r="BT73" s="124">
        <v>13.312347412109375</v>
      </c>
      <c r="BU73" s="124">
        <v>4.5747122764587402</v>
      </c>
      <c r="BV73" s="124">
        <v>290.99856567382813</v>
      </c>
      <c r="BW73" s="124">
        <v>100</v>
      </c>
      <c r="BX73" s="305"/>
      <c r="BY73" s="305"/>
      <c r="BZ73" s="305"/>
      <c r="CA73" s="144"/>
      <c r="CB73" s="305"/>
      <c r="CC73" s="305"/>
      <c r="CD73" s="305"/>
      <c r="CE73" s="305"/>
      <c r="CF73" s="305"/>
      <c r="CG73" s="314"/>
      <c r="CH73" s="314"/>
      <c r="CI73" s="250"/>
      <c r="CJ73" s="266">
        <v>44804</v>
      </c>
      <c r="CK73" s="270">
        <v>3.3333333333333335E-3</v>
      </c>
      <c r="CL73" s="270">
        <v>3.3333333333333333E-2</v>
      </c>
      <c r="CM73" s="270">
        <v>0.27499999999999997</v>
      </c>
      <c r="CN73" s="270">
        <v>6.6666666666666671E-3</v>
      </c>
      <c r="CO73" s="270">
        <v>0.24833333333333338</v>
      </c>
      <c r="CP73" s="270">
        <v>0.64666666666666672</v>
      </c>
      <c r="CQ73" s="122"/>
      <c r="CR73" s="122"/>
      <c r="CS73" s="122"/>
      <c r="CT73" s="122"/>
      <c r="CU73" s="122"/>
      <c r="CV73" s="122"/>
      <c r="CW73" s="143"/>
      <c r="CX73" s="250"/>
      <c r="CY73" s="266">
        <v>44804</v>
      </c>
      <c r="CZ73" s="270">
        <v>0</v>
      </c>
      <c r="DA73" s="270">
        <v>1.666666666666667E-3</v>
      </c>
      <c r="DB73" s="270">
        <v>0.27833333333333332</v>
      </c>
      <c r="DC73" s="270">
        <v>-3.4999999999999996E-2</v>
      </c>
      <c r="DD73" s="270">
        <v>-0.15333333333333329</v>
      </c>
      <c r="DE73" s="270">
        <v>0.71499999999999997</v>
      </c>
      <c r="DF73" s="270"/>
      <c r="DG73" s="270"/>
      <c r="DH73" s="270"/>
      <c r="DI73" s="270"/>
      <c r="DJ73" s="122"/>
      <c r="DK73" s="122"/>
    </row>
    <row r="74" spans="1:115">
      <c r="B74" s="266">
        <v>44834</v>
      </c>
      <c r="C74" s="124">
        <v>13.047534905995327</v>
      </c>
      <c r="D74" s="124">
        <v>-2.5752016454991034</v>
      </c>
      <c r="E74" s="124">
        <v>4.5496680618002383</v>
      </c>
      <c r="F74" s="124">
        <v>-8.7989011935616812</v>
      </c>
      <c r="H74" s="315">
        <v>27382.600999999999</v>
      </c>
      <c r="I74" s="315">
        <v>8677.3540000000012</v>
      </c>
      <c r="J74" s="315">
        <v>49629.235000000001</v>
      </c>
      <c r="K74" s="315">
        <v>9983.9220000000005</v>
      </c>
      <c r="L74" s="141"/>
      <c r="M74" s="250"/>
      <c r="N74" s="266">
        <v>44834</v>
      </c>
      <c r="O74" s="124">
        <v>13.047534905995327</v>
      </c>
      <c r="P74" s="124">
        <v>17.733448191348501</v>
      </c>
      <c r="Q74" s="124">
        <v>11.632339075002495</v>
      </c>
      <c r="R74" s="124">
        <v>-0.58429882139038325</v>
      </c>
      <c r="S74" s="314"/>
      <c r="T74" s="315">
        <v>27382.600999999999</v>
      </c>
      <c r="U74" s="315">
        <v>10563.325000000001</v>
      </c>
      <c r="V74" s="315">
        <v>8036.4880000000003</v>
      </c>
      <c r="W74" s="315">
        <v>2482.42</v>
      </c>
      <c r="X74" s="142"/>
      <c r="Y74" s="250"/>
      <c r="Z74" s="266">
        <v>41912</v>
      </c>
      <c r="AA74" s="124">
        <v>6.1987360000000002</v>
      </c>
      <c r="AC74" s="124">
        <v>15.733424687454599</v>
      </c>
      <c r="AF74" s="314"/>
      <c r="AG74" s="314"/>
      <c r="AI74" s="305"/>
      <c r="AJ74" s="250"/>
      <c r="AK74" s="266">
        <v>44834</v>
      </c>
      <c r="AL74" s="314"/>
      <c r="AM74" s="314">
        <v>0.14167036125182644</v>
      </c>
      <c r="AN74" s="314" t="s">
        <v>339</v>
      </c>
      <c r="AO74" s="314">
        <v>2.5539267396188945E-3</v>
      </c>
      <c r="AP74" s="314">
        <v>1.8163535366766139</v>
      </c>
      <c r="AQ74" s="314">
        <v>3.489481881967968</v>
      </c>
      <c r="AR74" s="314">
        <v>1.6977690079860976</v>
      </c>
      <c r="AS74" s="314">
        <v>0.83762163994904104</v>
      </c>
      <c r="AT74" s="314"/>
      <c r="AU74" s="314">
        <v>1.1437196631921851</v>
      </c>
      <c r="AV74" s="314">
        <v>1.5236981678954593</v>
      </c>
      <c r="AW74" s="305"/>
      <c r="AX74" s="305"/>
      <c r="AY74" s="305"/>
      <c r="AZ74" s="250"/>
      <c r="BA74" s="266">
        <v>44834</v>
      </c>
      <c r="BB74" s="124">
        <v>7.8424437599410313</v>
      </c>
      <c r="BC74" s="124">
        <v>6.879529907789883</v>
      </c>
      <c r="BD74" s="124">
        <v>5.5920123677903</v>
      </c>
      <c r="BE74" s="305"/>
      <c r="BF74" s="315">
        <v>9119.9650000000001</v>
      </c>
      <c r="BG74" s="315">
        <v>38633.873</v>
      </c>
      <c r="BH74" s="315">
        <v>25096.616999999998</v>
      </c>
      <c r="BI74" s="305"/>
      <c r="BJ74" s="305"/>
      <c r="BK74" s="305"/>
      <c r="BL74" s="305"/>
      <c r="BM74" s="305"/>
      <c r="BN74" s="305"/>
      <c r="BO74" s="305"/>
      <c r="BP74" s="305"/>
      <c r="BQ74" s="305"/>
      <c r="BR74" s="250"/>
      <c r="BS74" s="267">
        <v>44805</v>
      </c>
      <c r="BT74" s="124">
        <v>13.897049903869629</v>
      </c>
      <c r="BU74" s="124">
        <v>5.0887918472290039</v>
      </c>
      <c r="BV74" s="124">
        <v>273.09133911132813</v>
      </c>
      <c r="BW74" s="124">
        <v>100</v>
      </c>
      <c r="BX74" s="305"/>
      <c r="BY74" s="305"/>
      <c r="BZ74" s="305"/>
      <c r="CA74" s="144"/>
      <c r="CB74" s="305"/>
      <c r="CC74" s="305"/>
      <c r="CD74" s="305"/>
      <c r="CE74" s="305"/>
      <c r="CF74" s="305"/>
      <c r="CG74" s="314"/>
      <c r="CH74" s="314"/>
      <c r="CI74" s="250"/>
      <c r="CJ74" s="266">
        <v>44834</v>
      </c>
      <c r="CK74" s="270">
        <v>5.0000000000000001E-3</v>
      </c>
      <c r="CL74" s="270">
        <v>5.000000000000001E-2</v>
      </c>
      <c r="CM74" s="270">
        <v>0.38666666666666671</v>
      </c>
      <c r="CN74" s="270">
        <v>8.3333333333333332E-3</v>
      </c>
      <c r="CO74" s="270">
        <v>0.31833333333333336</v>
      </c>
      <c r="CP74" s="270">
        <v>0.77</v>
      </c>
      <c r="CQ74" s="122"/>
      <c r="CR74" s="122"/>
      <c r="CS74" s="122"/>
      <c r="CT74" s="122"/>
      <c r="CU74" s="122"/>
      <c r="CV74" s="122"/>
      <c r="CW74" s="143"/>
      <c r="CX74" s="250"/>
      <c r="CY74" s="266">
        <v>44834</v>
      </c>
      <c r="CZ74" s="270">
        <v>0</v>
      </c>
      <c r="DA74" s="270">
        <v>8.3333333333333329E-2</v>
      </c>
      <c r="DB74" s="270">
        <v>0.3066666666666667</v>
      </c>
      <c r="DC74" s="270">
        <v>-1.4999999999999999E-2</v>
      </c>
      <c r="DD74" s="270">
        <v>1.1666666666666678E-2</v>
      </c>
      <c r="DE74" s="270">
        <v>0.93166666666666664</v>
      </c>
      <c r="DF74" s="270"/>
      <c r="DG74" s="270"/>
      <c r="DH74" s="270"/>
      <c r="DI74" s="270"/>
      <c r="DJ74" s="122"/>
      <c r="DK74" s="122"/>
    </row>
    <row r="75" spans="1:115">
      <c r="B75" s="266">
        <v>44865</v>
      </c>
      <c r="C75" s="124">
        <v>11.888085196102761</v>
      </c>
      <c r="D75" s="124">
        <v>1.4996904945126399</v>
      </c>
      <c r="E75" s="124">
        <v>4.9435393353322032</v>
      </c>
      <c r="F75" s="124">
        <v>-10.951639562643889</v>
      </c>
      <c r="H75" s="315">
        <v>27701.185000000001</v>
      </c>
      <c r="I75" s="315">
        <v>8631.42</v>
      </c>
      <c r="J75" s="315">
        <v>49765.067999999999</v>
      </c>
      <c r="K75" s="315">
        <v>9539.0259999999998</v>
      </c>
      <c r="L75" s="141"/>
      <c r="M75" s="250"/>
      <c r="N75" s="266">
        <v>44865</v>
      </c>
      <c r="O75" s="124">
        <v>11.888085196102761</v>
      </c>
      <c r="P75" s="124">
        <v>14.473346392782126</v>
      </c>
      <c r="Q75" s="124">
        <v>11.043459229192765</v>
      </c>
      <c r="R75" s="124">
        <v>-0.1473462625130928</v>
      </c>
      <c r="S75" s="314"/>
      <c r="T75" s="315">
        <v>27701.185000000001</v>
      </c>
      <c r="U75" s="315">
        <v>10758.844999999999</v>
      </c>
      <c r="V75" s="315">
        <v>8061.9849999999997</v>
      </c>
      <c r="W75" s="315">
        <v>2488.4169999999999</v>
      </c>
      <c r="X75" s="142"/>
      <c r="Y75" s="250"/>
      <c r="Z75" s="266">
        <v>41943</v>
      </c>
      <c r="AA75" s="124">
        <v>5.1159040000000005</v>
      </c>
      <c r="AC75" s="124">
        <v>13.195185691750901</v>
      </c>
      <c r="AF75" s="314"/>
      <c r="AG75" s="314"/>
      <c r="AI75" s="305"/>
      <c r="AJ75" s="250"/>
      <c r="AK75" s="266">
        <v>44865</v>
      </c>
      <c r="AL75" s="314"/>
      <c r="AM75" s="314">
        <v>0.14352461599263333</v>
      </c>
      <c r="AN75" s="314" t="s">
        <v>339</v>
      </c>
      <c r="AO75" s="314">
        <v>1.2302227616274973E-2</v>
      </c>
      <c r="AP75" s="314">
        <v>1.8631712214967293</v>
      </c>
      <c r="AQ75" s="314">
        <v>3.383317034329326</v>
      </c>
      <c r="AR75" s="314">
        <v>1.6937339542164729</v>
      </c>
      <c r="AS75" s="314">
        <v>0.76004925438519777</v>
      </c>
      <c r="AT75" s="314"/>
      <c r="AU75" s="314">
        <v>1.1521372806544068</v>
      </c>
      <c r="AV75" s="314">
        <v>1.5361779454330962</v>
      </c>
      <c r="AW75" s="305"/>
      <c r="AX75" s="305"/>
      <c r="AY75" s="305"/>
      <c r="AZ75" s="250"/>
      <c r="BA75" s="266">
        <v>44865</v>
      </c>
      <c r="BB75" s="124">
        <v>10.036564300664352</v>
      </c>
      <c r="BC75" s="124">
        <v>6.9347214600434359</v>
      </c>
      <c r="BD75" s="124">
        <v>5.698282062962301</v>
      </c>
      <c r="BE75" s="305"/>
      <c r="BF75" s="315">
        <v>9196.1209999999992</v>
      </c>
      <c r="BG75" s="315">
        <v>38592.618000000002</v>
      </c>
      <c r="BH75" s="315">
        <v>25052.703000000001</v>
      </c>
      <c r="BI75" s="305"/>
      <c r="BJ75" s="305"/>
      <c r="BK75" s="305"/>
      <c r="BL75" s="305"/>
      <c r="BM75" s="305"/>
      <c r="BN75" s="305"/>
      <c r="BO75" s="305"/>
      <c r="BP75" s="305"/>
      <c r="BQ75" s="305"/>
      <c r="BR75" s="250"/>
      <c r="BS75" s="267">
        <v>44835</v>
      </c>
      <c r="BT75" s="124">
        <v>13.456543922424316</v>
      </c>
      <c r="BU75" s="124">
        <v>4.8464221954345703</v>
      </c>
      <c r="BV75" s="124">
        <v>277.65933227539063</v>
      </c>
      <c r="BW75" s="124">
        <v>100</v>
      </c>
      <c r="BX75" s="305"/>
      <c r="BY75" s="305"/>
      <c r="BZ75" s="305"/>
      <c r="CA75" s="144"/>
      <c r="CB75" s="305"/>
      <c r="CC75" s="305"/>
      <c r="CD75" s="305"/>
      <c r="CE75" s="305"/>
      <c r="CF75" s="305"/>
      <c r="CG75" s="314"/>
      <c r="CH75" s="314"/>
      <c r="CI75" s="250"/>
      <c r="CJ75" s="266">
        <v>44865</v>
      </c>
      <c r="CK75" s="270">
        <v>8.3333333333333332E-3</v>
      </c>
      <c r="CL75" s="270">
        <v>7.0000000000000007E-2</v>
      </c>
      <c r="CM75" s="270">
        <v>0.58166666666666667</v>
      </c>
      <c r="CN75" s="270">
        <v>1.1666666666666667E-2</v>
      </c>
      <c r="CO75" s="270">
        <v>0.43</v>
      </c>
      <c r="CP75" s="270">
        <v>0.95000000000000007</v>
      </c>
      <c r="CQ75" s="122"/>
      <c r="CR75" s="122"/>
      <c r="CS75" s="122"/>
      <c r="CT75" s="122"/>
      <c r="CU75" s="122"/>
      <c r="CV75" s="122"/>
      <c r="CW75" s="143"/>
      <c r="CX75" s="250"/>
      <c r="CY75" s="266">
        <v>44865</v>
      </c>
      <c r="CZ75" s="270">
        <v>0</v>
      </c>
      <c r="DA75" s="270">
        <v>0.20499999999999999</v>
      </c>
      <c r="DB75" s="270">
        <v>0.61</v>
      </c>
      <c r="DC75" s="270">
        <v>6.6666666666666654E-3</v>
      </c>
      <c r="DD75" s="270">
        <v>0.21333333333333337</v>
      </c>
      <c r="DE75" s="270">
        <v>1.175</v>
      </c>
      <c r="DF75" s="270"/>
      <c r="DG75" s="270"/>
      <c r="DH75" s="270"/>
      <c r="DI75" s="270"/>
      <c r="DJ75" s="122"/>
      <c r="DK75" s="122"/>
    </row>
    <row r="76" spans="1:115">
      <c r="B76" s="266">
        <v>44895</v>
      </c>
      <c r="C76" s="124">
        <v>11.988329103485862</v>
      </c>
      <c r="D76" s="124">
        <v>2.2801133761141124</v>
      </c>
      <c r="E76" s="124">
        <v>5.4345818216903208</v>
      </c>
      <c r="F76" s="124">
        <v>-7.9938068178882604</v>
      </c>
      <c r="H76" s="315">
        <v>27848.504000000001</v>
      </c>
      <c r="I76" s="315">
        <v>8724.3289999999997</v>
      </c>
      <c r="J76" s="315">
        <v>50136.264999999999</v>
      </c>
      <c r="K76" s="315">
        <v>9972.5660000000007</v>
      </c>
      <c r="L76" s="141"/>
      <c r="M76" s="250"/>
      <c r="N76" s="266">
        <v>44895</v>
      </c>
      <c r="O76" s="124">
        <v>11.988329103485862</v>
      </c>
      <c r="P76" s="124">
        <v>15.735853133135524</v>
      </c>
      <c r="Q76" s="124">
        <v>10.466043375404332</v>
      </c>
      <c r="R76" s="124">
        <v>0.44225591177586843</v>
      </c>
      <c r="S76" s="314"/>
      <c r="T76" s="315">
        <v>27848.504000000001</v>
      </c>
      <c r="U76" s="315">
        <v>10820.630999999999</v>
      </c>
      <c r="V76" s="315">
        <v>8092.6859999999997</v>
      </c>
      <c r="W76" s="315">
        <v>2494.8409999999999</v>
      </c>
      <c r="X76" s="142"/>
      <c r="Y76" s="250"/>
      <c r="Z76" s="266">
        <v>41973</v>
      </c>
      <c r="AA76" s="124">
        <v>5.0291180000000013</v>
      </c>
      <c r="AC76" s="124">
        <v>13.147490863476399</v>
      </c>
      <c r="AF76" s="314"/>
      <c r="AG76" s="314"/>
      <c r="AI76" s="305"/>
      <c r="AJ76" s="250"/>
      <c r="AK76" s="266">
        <v>44895</v>
      </c>
      <c r="AL76" s="314"/>
      <c r="AM76" s="314">
        <v>0.14518529758144053</v>
      </c>
      <c r="AN76" s="314" t="s">
        <v>339</v>
      </c>
      <c r="AO76" s="314">
        <v>8.9858742781755568E-3</v>
      </c>
      <c r="AP76" s="314">
        <v>1.9233291721777841</v>
      </c>
      <c r="AQ76" s="314">
        <v>3.4533957288154138</v>
      </c>
      <c r="AR76" s="314">
        <v>1.6577274457037228</v>
      </c>
      <c r="AS76" s="314">
        <v>0.84772171412967867</v>
      </c>
      <c r="AT76" s="314"/>
      <c r="AU76" s="314">
        <v>1.1745815861291669</v>
      </c>
      <c r="AV76" s="314">
        <v>1.5565494092020007</v>
      </c>
      <c r="AW76" s="305"/>
      <c r="AX76" s="305"/>
      <c r="AY76" s="305"/>
      <c r="AZ76" s="250"/>
      <c r="BA76" s="266">
        <v>44895</v>
      </c>
      <c r="BB76" s="124">
        <v>11.556548691226197</v>
      </c>
      <c r="BC76" s="124">
        <v>7.8836247199677523</v>
      </c>
      <c r="BD76" s="124">
        <v>6.0731705189608576</v>
      </c>
      <c r="BE76" s="305"/>
      <c r="BF76" s="315">
        <v>9438.5139999999992</v>
      </c>
      <c r="BG76" s="315">
        <v>39085.974000000002</v>
      </c>
      <c r="BH76" s="315">
        <v>25172.694</v>
      </c>
      <c r="BI76" s="305"/>
      <c r="BJ76" s="305"/>
      <c r="BK76" s="305"/>
      <c r="BL76" s="305"/>
      <c r="BM76" s="305"/>
      <c r="BN76" s="305"/>
      <c r="BO76" s="305"/>
      <c r="BP76" s="305"/>
      <c r="BQ76" s="305"/>
      <c r="BR76" s="250"/>
      <c r="BS76" s="267">
        <v>44866</v>
      </c>
      <c r="BT76" s="124">
        <v>14.016904830932617</v>
      </c>
      <c r="BU76" s="124">
        <v>4.9671182632446289</v>
      </c>
      <c r="BV76" s="124">
        <v>282.19390869140625</v>
      </c>
      <c r="BW76" s="124">
        <v>100</v>
      </c>
      <c r="BX76" s="305"/>
      <c r="BY76" s="305"/>
      <c r="BZ76" s="305"/>
      <c r="CA76" s="144"/>
      <c r="CB76" s="305"/>
      <c r="CC76" s="305"/>
      <c r="CD76" s="305"/>
      <c r="CE76" s="305"/>
      <c r="CF76" s="305"/>
      <c r="CG76" s="314"/>
      <c r="CH76" s="314"/>
      <c r="CI76" s="250"/>
      <c r="CJ76" s="266">
        <v>44895</v>
      </c>
      <c r="CK76" s="270">
        <v>1.3333333333333334E-2</v>
      </c>
      <c r="CL76" s="270">
        <v>9.3333333333333338E-2</v>
      </c>
      <c r="CM76" s="270">
        <v>0.77999999999999992</v>
      </c>
      <c r="CN76" s="270">
        <v>1.8333333333333337E-2</v>
      </c>
      <c r="CO76" s="270">
        <v>0.59166666666666667</v>
      </c>
      <c r="CP76" s="270">
        <v>1.1516666666666666</v>
      </c>
      <c r="CQ76" s="122"/>
      <c r="CR76" s="122"/>
      <c r="CS76" s="122"/>
      <c r="CT76" s="122"/>
      <c r="CU76" s="122"/>
      <c r="CV76" s="122"/>
      <c r="CW76" s="143"/>
      <c r="CX76" s="250"/>
      <c r="CY76" s="266">
        <v>44895</v>
      </c>
      <c r="CZ76" s="270">
        <v>0</v>
      </c>
      <c r="DA76" s="270">
        <v>0.3183333333333333</v>
      </c>
      <c r="DB76" s="270">
        <v>0.79</v>
      </c>
      <c r="DC76" s="270">
        <v>4.1666666666666664E-2</v>
      </c>
      <c r="DD76" s="270">
        <v>0.505</v>
      </c>
      <c r="DE76" s="270">
        <v>1.4916666666666665</v>
      </c>
      <c r="DF76" s="270"/>
      <c r="DG76" s="270"/>
      <c r="DH76" s="270"/>
      <c r="DI76" s="270"/>
      <c r="DJ76" s="122"/>
      <c r="DK76" s="122"/>
    </row>
    <row r="77" spans="1:115">
      <c r="B77" s="266">
        <v>44926</v>
      </c>
      <c r="C77" s="124">
        <v>9.9521446277947447</v>
      </c>
      <c r="D77" s="124">
        <v>4.8312130920575402</v>
      </c>
      <c r="E77" s="124">
        <v>4.8153350667213823</v>
      </c>
      <c r="F77" s="124">
        <v>-9.139668863445106</v>
      </c>
      <c r="H77" s="315">
        <v>27537.794999999998</v>
      </c>
      <c r="I77" s="315">
        <v>8759.0850000000009</v>
      </c>
      <c r="J77" s="315">
        <v>50575.027999999998</v>
      </c>
      <c r="K77" s="315">
        <v>10444.683999999999</v>
      </c>
      <c r="L77" s="141"/>
      <c r="M77" s="250"/>
      <c r="N77" s="266">
        <v>44926</v>
      </c>
      <c r="O77" s="124">
        <v>9.9521446277947447</v>
      </c>
      <c r="P77" s="124">
        <v>12.763668254346495</v>
      </c>
      <c r="Q77" s="124">
        <v>9.9463830606822299</v>
      </c>
      <c r="R77" s="124">
        <v>0.88515159116102637</v>
      </c>
      <c r="S77" s="314"/>
      <c r="T77" s="315">
        <v>27537.794999999998</v>
      </c>
      <c r="U77" s="315">
        <v>10486.958000000001</v>
      </c>
      <c r="V77" s="315">
        <v>8105.9840000000004</v>
      </c>
      <c r="W77" s="315">
        <v>2493.6590000000001</v>
      </c>
      <c r="X77" s="142"/>
      <c r="Y77" s="250"/>
      <c r="Z77" s="266">
        <v>42004</v>
      </c>
      <c r="AA77" s="124">
        <v>4.4482540000000004</v>
      </c>
      <c r="AC77" s="124">
        <v>11.9079560111074</v>
      </c>
      <c r="AF77" s="314"/>
      <c r="AG77" s="314"/>
      <c r="AI77" s="305"/>
      <c r="AJ77" s="250"/>
      <c r="AK77" s="266">
        <v>44926</v>
      </c>
      <c r="AL77" s="314"/>
      <c r="AM77" s="314">
        <v>0.14527183573492961</v>
      </c>
      <c r="AN77" s="314" t="s">
        <v>339</v>
      </c>
      <c r="AO77" s="314">
        <v>1.0699957751679562E-2</v>
      </c>
      <c r="AP77" s="314">
        <v>1.8237498495810613</v>
      </c>
      <c r="AQ77" s="314">
        <v>3.3749053586782867</v>
      </c>
      <c r="AR77" s="314">
        <v>1.644136463813749</v>
      </c>
      <c r="AS77" s="314">
        <v>0.82604076916587921</v>
      </c>
      <c r="AT77" s="314"/>
      <c r="AU77" s="314">
        <v>1.1257299293292187</v>
      </c>
      <c r="AV77" s="314">
        <v>1.5009698038527775</v>
      </c>
      <c r="AW77" s="305"/>
      <c r="AX77" s="305"/>
      <c r="AY77" s="305"/>
      <c r="AZ77" s="250"/>
      <c r="BA77" s="266">
        <v>44926</v>
      </c>
      <c r="BB77" s="124">
        <v>7.9125724162212308</v>
      </c>
      <c r="BC77" s="124">
        <v>6.9137331816315761</v>
      </c>
      <c r="BD77" s="124">
        <v>7.6463792071108649</v>
      </c>
      <c r="BE77" s="305"/>
      <c r="BF77" s="315">
        <v>9709.9560000000001</v>
      </c>
      <c r="BG77" s="315">
        <v>39756.124000000003</v>
      </c>
      <c r="BH77" s="315">
        <v>25784.491999999998</v>
      </c>
      <c r="BI77" s="305"/>
      <c r="BJ77" s="305"/>
      <c r="BK77" s="305"/>
      <c r="BL77" s="305"/>
      <c r="BM77" s="305"/>
      <c r="BN77" s="305"/>
      <c r="BO77" s="305"/>
      <c r="BP77" s="305"/>
      <c r="BQ77" s="305"/>
      <c r="BR77" s="250"/>
      <c r="BS77" s="267">
        <v>44896</v>
      </c>
      <c r="BT77" s="124">
        <v>14.977124214172363</v>
      </c>
      <c r="BU77" s="124">
        <v>5.1726231575012207</v>
      </c>
      <c r="BV77" s="124">
        <v>289.52249145507813</v>
      </c>
      <c r="BW77" s="124">
        <v>100</v>
      </c>
      <c r="BX77" s="305"/>
      <c r="BY77" s="305"/>
      <c r="BZ77" s="305"/>
      <c r="CA77" s="144"/>
      <c r="CB77" s="305"/>
      <c r="CC77" s="305"/>
      <c r="CD77" s="305"/>
      <c r="CE77" s="305"/>
      <c r="CF77" s="305"/>
      <c r="CG77" s="314"/>
      <c r="CH77" s="314"/>
      <c r="CI77" s="250"/>
      <c r="CJ77" s="266">
        <v>44926</v>
      </c>
      <c r="CK77" s="270">
        <v>1.6666666666666666E-2</v>
      </c>
      <c r="CL77" s="270">
        <v>0.12</v>
      </c>
      <c r="CM77" s="270">
        <v>0.99333333333333329</v>
      </c>
      <c r="CN77" s="270">
        <v>3.0000000000000002E-2</v>
      </c>
      <c r="CO77" s="270">
        <v>0.78500000000000003</v>
      </c>
      <c r="CP77" s="270">
        <v>1.3566666666666667</v>
      </c>
      <c r="CQ77" s="122"/>
      <c r="CR77" s="122"/>
      <c r="CS77" s="122"/>
      <c r="CT77" s="122"/>
      <c r="CU77" s="122"/>
      <c r="CV77" s="122"/>
      <c r="CW77" s="143"/>
      <c r="CX77" s="250"/>
      <c r="CY77" s="266">
        <v>44926</v>
      </c>
      <c r="CZ77" s="270">
        <v>0</v>
      </c>
      <c r="DA77" s="270">
        <v>0.47333333333333333</v>
      </c>
      <c r="DB77" s="270">
        <v>0.96666666666666645</v>
      </c>
      <c r="DC77" s="270">
        <v>8.1666666666666665E-2</v>
      </c>
      <c r="DD77" s="270">
        <v>0.82500000000000007</v>
      </c>
      <c r="DE77" s="270">
        <v>1.8083333333333329</v>
      </c>
      <c r="DF77" s="270"/>
      <c r="DG77" s="270"/>
      <c r="DH77" s="270"/>
      <c r="DI77" s="270"/>
      <c r="DJ77" s="122"/>
      <c r="DK77" s="122"/>
    </row>
    <row r="78" spans="1:115">
      <c r="B78" s="266">
        <v>44957</v>
      </c>
      <c r="C78" s="124">
        <v>9.4869937076928146</v>
      </c>
      <c r="D78" s="124">
        <v>4.7657391899538215</v>
      </c>
      <c r="E78" s="124">
        <v>4.2665145867555987</v>
      </c>
      <c r="F78" s="124">
        <v>-8.9458482744850585</v>
      </c>
      <c r="H78" s="315">
        <v>27736.685000000001</v>
      </c>
      <c r="I78" s="315">
        <v>8883.68</v>
      </c>
      <c r="J78" s="315">
        <v>50438.476000000002</v>
      </c>
      <c r="K78" s="315">
        <v>10288.001</v>
      </c>
      <c r="L78" s="141"/>
      <c r="M78" s="250"/>
      <c r="N78" s="266">
        <v>44957</v>
      </c>
      <c r="O78" s="124">
        <v>9.4869937076928146</v>
      </c>
      <c r="P78" s="124">
        <v>11.949728840800322</v>
      </c>
      <c r="Q78" s="124">
        <v>9.1954064813351</v>
      </c>
      <c r="R78" s="124">
        <v>1.6335788363465831</v>
      </c>
      <c r="S78" s="314"/>
      <c r="T78" s="315">
        <v>27736.685000000001</v>
      </c>
      <c r="U78" s="315">
        <v>10714.235000000001</v>
      </c>
      <c r="V78" s="315">
        <v>8102.4160000000002</v>
      </c>
      <c r="W78" s="315">
        <v>2503.4810000000002</v>
      </c>
      <c r="X78" s="142"/>
      <c r="Y78" s="250"/>
      <c r="Z78" s="266">
        <v>42035</v>
      </c>
      <c r="AA78" s="124">
        <v>4.3841579999999993</v>
      </c>
      <c r="AC78" s="124">
        <v>11.6737786356393</v>
      </c>
      <c r="AF78" s="314"/>
      <c r="AG78" s="314"/>
      <c r="AI78" s="305"/>
      <c r="AJ78" s="250"/>
      <c r="AK78" s="266">
        <v>44957</v>
      </c>
      <c r="AL78" s="314"/>
      <c r="AM78" s="314">
        <v>0.14569457564872651</v>
      </c>
      <c r="AN78" s="314" t="s">
        <v>339</v>
      </c>
      <c r="AO78" s="314">
        <v>1.1935175936582372E-2</v>
      </c>
      <c r="AP78" s="314">
        <v>1.8136325145403018</v>
      </c>
      <c r="AQ78" s="314">
        <v>3.4195899535336314</v>
      </c>
      <c r="AR78" s="314">
        <v>1.6503890538865826</v>
      </c>
      <c r="AS78" s="314">
        <v>0.90206997259480726</v>
      </c>
      <c r="AT78" s="314"/>
      <c r="AU78" s="314">
        <v>1.1409967802746577</v>
      </c>
      <c r="AV78" s="314">
        <v>1.5283352471792788</v>
      </c>
      <c r="AW78" s="305"/>
      <c r="AX78" s="305"/>
      <c r="AY78" s="305"/>
      <c r="AZ78" s="250"/>
      <c r="BA78" s="266">
        <v>44957</v>
      </c>
      <c r="BB78" s="124">
        <v>10.777310632440894</v>
      </c>
      <c r="BC78" s="124">
        <v>6.7767028142857511</v>
      </c>
      <c r="BD78" s="124">
        <v>6.62287453969721</v>
      </c>
      <c r="BE78" s="305"/>
      <c r="BF78" s="315">
        <v>9406.9500000000007</v>
      </c>
      <c r="BG78" s="315">
        <v>39503.976000000002</v>
      </c>
      <c r="BH78" s="315">
        <v>25851.200000000001</v>
      </c>
      <c r="BI78" s="305"/>
      <c r="BJ78" s="305"/>
      <c r="BK78" s="305"/>
      <c r="BL78" s="305"/>
      <c r="BM78" s="305"/>
      <c r="BN78" s="305"/>
      <c r="BO78" s="305"/>
      <c r="BP78" s="305"/>
      <c r="BQ78" s="305"/>
      <c r="BR78" s="250"/>
      <c r="BS78" s="267">
        <v>44927</v>
      </c>
      <c r="BT78" s="124">
        <v>14.857640266418457</v>
      </c>
      <c r="BU78" s="124">
        <v>5.0258207321166992</v>
      </c>
      <c r="BV78" s="124">
        <v>295.62612915039063</v>
      </c>
      <c r="BW78" s="124">
        <v>100</v>
      </c>
      <c r="BX78" s="305"/>
      <c r="BY78" s="305"/>
      <c r="BZ78" s="305"/>
      <c r="CA78" s="144"/>
      <c r="CB78" s="305"/>
      <c r="CC78" s="305"/>
      <c r="CD78" s="305"/>
      <c r="CE78" s="305"/>
      <c r="CF78" s="305"/>
      <c r="CG78" s="314"/>
      <c r="CH78" s="314"/>
      <c r="CI78" s="250"/>
      <c r="CJ78" s="266">
        <v>44957</v>
      </c>
      <c r="CK78" s="270">
        <v>0.03</v>
      </c>
      <c r="CL78" s="270">
        <v>0.15666666666666665</v>
      </c>
      <c r="CM78" s="270">
        <v>1.1166666666666667</v>
      </c>
      <c r="CN78" s="270">
        <v>4.3333333333333335E-2</v>
      </c>
      <c r="CO78" s="270">
        <v>0.99666666666666659</v>
      </c>
      <c r="CP78" s="270">
        <v>1.5566666666666666</v>
      </c>
      <c r="CQ78" s="122"/>
      <c r="CR78" s="122"/>
      <c r="CS78" s="122"/>
      <c r="CT78" s="122"/>
      <c r="CU78" s="122"/>
      <c r="CV78" s="122"/>
      <c r="CW78" s="143"/>
      <c r="CX78" s="250"/>
      <c r="CY78" s="266">
        <v>44957</v>
      </c>
      <c r="CZ78" s="270">
        <v>0</v>
      </c>
      <c r="DA78" s="270">
        <v>0.65</v>
      </c>
      <c r="DB78" s="270">
        <v>1.1766666666666667</v>
      </c>
      <c r="DC78" s="270">
        <v>0.12</v>
      </c>
      <c r="DD78" s="270">
        <v>1.1516666666666666</v>
      </c>
      <c r="DE78" s="270">
        <v>2.0950000000000002</v>
      </c>
      <c r="DF78" s="270"/>
      <c r="DG78" s="270"/>
      <c r="DH78" s="270"/>
      <c r="DI78" s="270"/>
      <c r="DJ78" s="122"/>
      <c r="DK78" s="122"/>
    </row>
    <row r="79" spans="1:115">
      <c r="B79" s="266">
        <v>44985</v>
      </c>
      <c r="C79" s="124">
        <v>5.1092455583949592</v>
      </c>
      <c r="D79" s="124">
        <v>1.7407820970754218</v>
      </c>
      <c r="E79" s="124">
        <v>4.0136680188920248</v>
      </c>
      <c r="F79" s="124">
        <v>5.4797622000402058E-2</v>
      </c>
      <c r="H79" s="315">
        <v>26807.844000000001</v>
      </c>
      <c r="I79" s="315">
        <v>8890.0780000000013</v>
      </c>
      <c r="J79" s="315">
        <v>50301.817000000003</v>
      </c>
      <c r="K79" s="315">
        <v>10871.388999999999</v>
      </c>
      <c r="L79" s="141"/>
      <c r="M79" s="250"/>
      <c r="N79" s="266">
        <v>44985</v>
      </c>
      <c r="O79" s="124">
        <v>5.1092455583949592</v>
      </c>
      <c r="P79" s="124">
        <v>7.9175544930841335</v>
      </c>
      <c r="Q79" s="124">
        <v>8.3921350329312805</v>
      </c>
      <c r="R79" s="124">
        <v>1.8423520730016296</v>
      </c>
      <c r="S79" s="314"/>
      <c r="T79" s="315">
        <v>26807.844000000001</v>
      </c>
      <c r="U79" s="315">
        <v>10449.973</v>
      </c>
      <c r="V79" s="315">
        <v>8100.2960000000003</v>
      </c>
      <c r="W79" s="315">
        <v>2506.2139999999999</v>
      </c>
      <c r="X79" s="142"/>
      <c r="Y79" s="250"/>
      <c r="Z79" s="266">
        <v>42063</v>
      </c>
      <c r="AA79" s="124">
        <v>4.4433159999999994</v>
      </c>
      <c r="AC79" s="124">
        <v>11.8344203646365</v>
      </c>
      <c r="AF79" s="314"/>
      <c r="AG79" s="314"/>
      <c r="AI79" s="305"/>
      <c r="AJ79" s="250"/>
      <c r="AK79" s="266">
        <v>44985</v>
      </c>
      <c r="AL79" s="314"/>
      <c r="AM79" s="314">
        <v>0.18349672039776405</v>
      </c>
      <c r="AN79" s="314" t="s">
        <v>339</v>
      </c>
      <c r="AO79" s="314">
        <v>1.3058606464040149E-2</v>
      </c>
      <c r="AP79" s="314">
        <v>1.6859819523130839</v>
      </c>
      <c r="AQ79" s="314">
        <v>3.2455445377088026</v>
      </c>
      <c r="AR79" s="314">
        <v>1.5962127718733472</v>
      </c>
      <c r="AS79" s="314">
        <v>0.78649717145251163</v>
      </c>
      <c r="AT79" s="314"/>
      <c r="AU79" s="314">
        <v>1.067598716244099</v>
      </c>
      <c r="AV79" s="314">
        <v>1.4572850131190827</v>
      </c>
      <c r="AW79" s="305"/>
      <c r="AX79" s="305"/>
      <c r="AY79" s="305"/>
      <c r="AZ79" s="250"/>
      <c r="BA79" s="266">
        <v>44985</v>
      </c>
      <c r="BB79" s="124">
        <v>6.6711973507498579</v>
      </c>
      <c r="BC79" s="124">
        <v>6.0573752063035835</v>
      </c>
      <c r="BD79" s="124">
        <v>7.0751378205907489</v>
      </c>
      <c r="BE79" s="305"/>
      <c r="BF79" s="315">
        <v>9155.5429999999997</v>
      </c>
      <c r="BG79" s="315">
        <v>39204.690999999999</v>
      </c>
      <c r="BH79" s="315">
        <v>25985.925999999999</v>
      </c>
      <c r="BI79" s="305"/>
      <c r="BJ79" s="305"/>
      <c r="BK79" s="305"/>
      <c r="BL79" s="305"/>
      <c r="BM79" s="305"/>
      <c r="BN79" s="305"/>
      <c r="BO79" s="305"/>
      <c r="BP79" s="305"/>
      <c r="BQ79" s="305"/>
      <c r="BR79" s="250"/>
      <c r="BS79" s="267">
        <v>44958</v>
      </c>
      <c r="BT79" s="124">
        <v>15.222556114196777</v>
      </c>
      <c r="BU79" s="124">
        <v>4.8445816040039063</v>
      </c>
      <c r="BV79" s="124">
        <v>314.21817016601563</v>
      </c>
      <c r="BW79" s="124">
        <v>100</v>
      </c>
      <c r="BX79" s="305"/>
      <c r="BY79" s="305"/>
      <c r="BZ79" s="305"/>
      <c r="CA79" s="144"/>
      <c r="CB79" s="305"/>
      <c r="CC79" s="305"/>
      <c r="CD79" s="305"/>
      <c r="CE79" s="305"/>
      <c r="CF79" s="305"/>
      <c r="CG79" s="314"/>
      <c r="CH79" s="314"/>
      <c r="CI79" s="250"/>
      <c r="CJ79" s="266">
        <v>44985</v>
      </c>
      <c r="CK79" s="270">
        <v>4.3333333333333335E-2</v>
      </c>
      <c r="CL79" s="270">
        <v>0.21166666666666667</v>
      </c>
      <c r="CM79" s="270">
        <v>1.3433333333333335</v>
      </c>
      <c r="CN79" s="270">
        <v>0.06</v>
      </c>
      <c r="CO79" s="270">
        <v>1.2483333333333333</v>
      </c>
      <c r="CP79" s="270">
        <v>1.7583333333333335</v>
      </c>
      <c r="CQ79" s="122"/>
      <c r="CR79" s="122"/>
      <c r="CS79" s="122"/>
      <c r="CT79" s="122"/>
      <c r="CU79" s="122"/>
      <c r="CV79" s="122"/>
      <c r="CW79" s="122"/>
      <c r="CX79" s="250"/>
      <c r="CY79" s="266">
        <v>44985</v>
      </c>
      <c r="CZ79" s="270">
        <v>0</v>
      </c>
      <c r="DA79" s="270">
        <v>0.85166666666666668</v>
      </c>
      <c r="DB79" s="270">
        <v>1.4816666666666667</v>
      </c>
      <c r="DC79" s="270">
        <v>0.17</v>
      </c>
      <c r="DD79" s="270">
        <v>1.5099999999999998</v>
      </c>
      <c r="DE79" s="270">
        <v>2.3716666666666666</v>
      </c>
      <c r="DF79" s="270"/>
      <c r="DG79" s="270"/>
      <c r="DH79" s="270"/>
      <c r="DI79" s="270"/>
      <c r="DJ79" s="122"/>
      <c r="DK79" s="122"/>
    </row>
    <row r="80" spans="1:115">
      <c r="B80" s="266">
        <v>45016</v>
      </c>
      <c r="C80" s="124">
        <v>3.5839516409836625</v>
      </c>
      <c r="D80" s="124">
        <v>1.7992042542655406</v>
      </c>
      <c r="E80" s="124">
        <v>3.6241934333669734</v>
      </c>
      <c r="F80" s="124">
        <v>3.6495096784490366</v>
      </c>
      <c r="H80" s="315">
        <v>26738.055</v>
      </c>
      <c r="I80" s="315">
        <v>8786.4409999999989</v>
      </c>
      <c r="J80" s="315">
        <v>50320.870999999999</v>
      </c>
      <c r="K80" s="315">
        <v>11014.311</v>
      </c>
      <c r="L80" s="141"/>
      <c r="M80" s="250"/>
      <c r="N80" s="266">
        <v>45016</v>
      </c>
      <c r="O80" s="124">
        <v>3.5839516409836625</v>
      </c>
      <c r="P80" s="124">
        <v>5.4438694938041099</v>
      </c>
      <c r="Q80" s="124">
        <v>6.9927968374904115</v>
      </c>
      <c r="R80" s="124">
        <v>2.489930829174325</v>
      </c>
      <c r="S80" s="314"/>
      <c r="T80" s="315">
        <v>26738.055</v>
      </c>
      <c r="U80" s="315">
        <v>10329.291999999999</v>
      </c>
      <c r="V80" s="315">
        <v>8103.0770000000002</v>
      </c>
      <c r="W80" s="315">
        <v>2528.3609999999999</v>
      </c>
      <c r="X80" s="142"/>
      <c r="Y80" s="250"/>
      <c r="Z80" s="266">
        <v>42094</v>
      </c>
      <c r="AA80" s="124">
        <v>4.1986330000000001</v>
      </c>
      <c r="AC80" s="124">
        <v>11.4150191698195</v>
      </c>
      <c r="AF80" s="314"/>
      <c r="AG80" s="314"/>
      <c r="AI80" s="305"/>
      <c r="AJ80" s="250"/>
      <c r="AK80" s="266">
        <v>45016</v>
      </c>
      <c r="AL80" s="314"/>
      <c r="AM80" s="314">
        <v>0.17441155461066365</v>
      </c>
      <c r="AN80" s="314" t="s">
        <v>339</v>
      </c>
      <c r="AO80" s="314">
        <v>2.3007948330433588E-3</v>
      </c>
      <c r="AP80" s="314">
        <v>1.619350660914791</v>
      </c>
      <c r="AQ80" s="314">
        <v>3.1821129231255867</v>
      </c>
      <c r="AR80" s="314">
        <v>1.5808188293431564</v>
      </c>
      <c r="AS80" s="314">
        <v>0.89750990114736695</v>
      </c>
      <c r="AT80" s="314"/>
      <c r="AU80" s="314">
        <v>1.053126360498116</v>
      </c>
      <c r="AV80" s="314">
        <v>1.437473254158081</v>
      </c>
      <c r="AW80" s="305"/>
      <c r="AX80" s="305"/>
      <c r="AY80" s="305"/>
      <c r="AZ80" s="250"/>
      <c r="BA80" s="266">
        <v>45016</v>
      </c>
      <c r="BB80" s="124">
        <v>7.1505237139576572</v>
      </c>
      <c r="BC80" s="124">
        <v>5.858770151924042</v>
      </c>
      <c r="BD80" s="124">
        <v>7.7168769578032093</v>
      </c>
      <c r="BE80" s="305"/>
      <c r="BF80" s="315">
        <v>9423.0409999999993</v>
      </c>
      <c r="BG80" s="315">
        <v>39192.896999999997</v>
      </c>
      <c r="BH80" s="315">
        <v>25843.919999999998</v>
      </c>
      <c r="BI80" s="305"/>
      <c r="BJ80" s="305"/>
      <c r="BK80" s="305"/>
      <c r="BL80" s="305"/>
      <c r="BM80" s="305"/>
      <c r="BN80" s="305"/>
      <c r="BO80" s="305"/>
      <c r="BP80" s="305"/>
      <c r="BQ80" s="305"/>
      <c r="BR80" s="250"/>
      <c r="BS80" s="267">
        <v>44986</v>
      </c>
      <c r="BT80" s="124">
        <v>15.97423267364502</v>
      </c>
      <c r="BU80" s="124">
        <v>5.1033096313476563</v>
      </c>
      <c r="BV80" s="124">
        <v>313.01712036132813</v>
      </c>
      <c r="BW80" s="124">
        <v>100</v>
      </c>
      <c r="BX80" s="305"/>
      <c r="BY80" s="305"/>
      <c r="BZ80" s="305"/>
      <c r="CA80" s="144"/>
      <c r="CB80" s="305"/>
      <c r="CC80" s="305"/>
      <c r="CD80" s="305"/>
      <c r="CE80" s="305"/>
      <c r="CF80" s="305"/>
      <c r="CG80" s="314"/>
      <c r="CH80" s="314"/>
      <c r="CI80" s="250"/>
      <c r="CJ80" s="266">
        <v>45016</v>
      </c>
      <c r="CK80" s="270">
        <v>5.6666666666666664E-2</v>
      </c>
      <c r="CL80" s="270">
        <v>0.28666666666666668</v>
      </c>
      <c r="CM80" s="270">
        <v>1.5316666666666665</v>
      </c>
      <c r="CN80" s="270">
        <v>0.08</v>
      </c>
      <c r="CO80" s="270">
        <v>1.5033333333333332</v>
      </c>
      <c r="CP80" s="270">
        <v>1.92</v>
      </c>
      <c r="CQ80" s="122"/>
      <c r="CR80" s="122"/>
      <c r="CS80" s="122"/>
      <c r="CT80" s="122"/>
      <c r="CU80" s="122"/>
      <c r="CV80" s="122"/>
      <c r="CW80" s="122"/>
      <c r="CX80" s="250"/>
      <c r="CY80" s="266">
        <v>45016</v>
      </c>
      <c r="CZ80" s="270">
        <v>0</v>
      </c>
      <c r="DA80" s="270">
        <v>1.0116666666666667</v>
      </c>
      <c r="DB80" s="270">
        <v>1.8183333333333334</v>
      </c>
      <c r="DC80" s="270">
        <v>0.2283333333333333</v>
      </c>
      <c r="DD80" s="270">
        <v>1.8233333333333333</v>
      </c>
      <c r="DE80" s="270">
        <v>2.56</v>
      </c>
      <c r="DF80" s="270"/>
      <c r="DG80" s="270"/>
      <c r="DH80" s="270"/>
      <c r="DI80" s="270"/>
      <c r="DJ80" s="122"/>
      <c r="DK80" s="122"/>
    </row>
    <row r="81" spans="1:115">
      <c r="B81" s="266">
        <v>45046</v>
      </c>
      <c r="C81" s="124">
        <v>3.3350133614838517</v>
      </c>
      <c r="D81" s="124">
        <v>1.3837539527436604</v>
      </c>
      <c r="E81" s="124">
        <v>3.3859414148164069</v>
      </c>
      <c r="F81" s="124">
        <v>4.6463179691178302</v>
      </c>
      <c r="H81" s="315">
        <v>27012.222000000002</v>
      </c>
      <c r="I81" s="315">
        <v>8846.6459999999988</v>
      </c>
      <c r="J81" s="315">
        <v>50144.697999999997</v>
      </c>
      <c r="K81" s="315">
        <v>10455.222</v>
      </c>
      <c r="L81" s="141"/>
      <c r="M81" s="250"/>
      <c r="N81" s="266">
        <v>45046</v>
      </c>
      <c r="O81" s="124">
        <v>3.3350133614838517</v>
      </c>
      <c r="P81" s="124">
        <v>6.0680194422576328</v>
      </c>
      <c r="Q81" s="124">
        <v>5.8700080629071394</v>
      </c>
      <c r="R81" s="124">
        <v>3.2228688097905023</v>
      </c>
      <c r="S81" s="314"/>
      <c r="T81" s="315">
        <v>27012.222000000002</v>
      </c>
      <c r="U81" s="315">
        <v>10584.620999999999</v>
      </c>
      <c r="V81" s="315">
        <v>8102.8320000000003</v>
      </c>
      <c r="W81" s="315">
        <v>2548.0720000000001</v>
      </c>
      <c r="X81" s="142"/>
      <c r="Y81" s="250"/>
      <c r="Z81" s="266">
        <v>42124</v>
      </c>
      <c r="AA81" s="124">
        <v>4.2340559999999998</v>
      </c>
      <c r="AC81" s="124">
        <v>11.578522151054299</v>
      </c>
      <c r="AF81" s="314"/>
      <c r="AG81" s="314"/>
      <c r="AI81" s="305"/>
      <c r="AJ81" s="250"/>
      <c r="AK81" s="266">
        <v>45046</v>
      </c>
      <c r="AL81" s="314"/>
      <c r="AM81" s="314">
        <v>0.1744745964495269</v>
      </c>
      <c r="AN81" s="314" t="s">
        <v>339</v>
      </c>
      <c r="AO81" s="314">
        <v>2.3749010292174948E-3</v>
      </c>
      <c r="AP81" s="314">
        <v>1.5911480991250913</v>
      </c>
      <c r="AQ81" s="314">
        <v>3.160058596053346</v>
      </c>
      <c r="AR81" s="314">
        <v>1.5874891277254961</v>
      </c>
      <c r="AS81" s="314">
        <v>0.85572257084959824</v>
      </c>
      <c r="AT81" s="314"/>
      <c r="AU81" s="314">
        <v>1.049891988558016</v>
      </c>
      <c r="AV81" s="314">
        <v>1.4391071535023663</v>
      </c>
      <c r="AW81" s="305"/>
      <c r="AX81" s="305"/>
      <c r="AY81" s="305"/>
      <c r="AZ81" s="250"/>
      <c r="BA81" s="266">
        <v>45046</v>
      </c>
      <c r="BB81" s="124">
        <v>7.262759416754494</v>
      </c>
      <c r="BC81" s="124">
        <v>5.1307953637952153</v>
      </c>
      <c r="BD81" s="124">
        <v>6.2032972486798288</v>
      </c>
      <c r="BE81" s="305"/>
      <c r="BF81" s="315">
        <v>9314.8009999999995</v>
      </c>
      <c r="BG81" s="315">
        <v>39008.605000000003</v>
      </c>
      <c r="BH81" s="315">
        <v>25828.678</v>
      </c>
      <c r="BI81" s="305"/>
      <c r="BJ81" s="305"/>
      <c r="BK81" s="305"/>
      <c r="BL81" s="305"/>
      <c r="BM81" s="305"/>
      <c r="BN81" s="305"/>
      <c r="BO81" s="305"/>
      <c r="BP81" s="305"/>
      <c r="BQ81" s="305"/>
      <c r="BR81" s="250"/>
      <c r="BS81" s="267">
        <v>45017</v>
      </c>
      <c r="BT81" s="124">
        <v>15.463973999023438</v>
      </c>
      <c r="BU81" s="124">
        <v>4.9700145721435547</v>
      </c>
      <c r="BV81" s="124">
        <v>311.14544677734375</v>
      </c>
      <c r="BW81" s="124">
        <v>100</v>
      </c>
      <c r="BX81" s="305"/>
      <c r="BY81" s="305"/>
      <c r="BZ81" s="305"/>
      <c r="CA81" s="144"/>
      <c r="CB81" s="305"/>
      <c r="CC81" s="305"/>
      <c r="CD81" s="305"/>
      <c r="CE81" s="305"/>
      <c r="CF81" s="305"/>
      <c r="CG81" s="314"/>
      <c r="CH81" s="314"/>
      <c r="CI81" s="250"/>
      <c r="CJ81" s="266">
        <v>45046</v>
      </c>
      <c r="CK81" s="270">
        <v>6.8333333333333343E-2</v>
      </c>
      <c r="CL81" s="270">
        <v>0.33499999999999996</v>
      </c>
      <c r="CM81" s="270">
        <v>1.6233333333333331</v>
      </c>
      <c r="CN81" s="270">
        <v>0.10333333333333333</v>
      </c>
      <c r="CO81" s="270">
        <v>1.7449999999999999</v>
      </c>
      <c r="CP81" s="270">
        <v>2.0433333333333334</v>
      </c>
      <c r="CQ81" s="122"/>
      <c r="CR81" s="122"/>
      <c r="CS81" s="122"/>
      <c r="CT81" s="122"/>
      <c r="CU81" s="122"/>
      <c r="CV81" s="122"/>
      <c r="CW81" s="122"/>
      <c r="CX81" s="250"/>
      <c r="CY81" s="266">
        <v>45046</v>
      </c>
      <c r="CZ81" s="270">
        <v>0</v>
      </c>
      <c r="DA81" s="270">
        <v>1.1966666666666665</v>
      </c>
      <c r="DB81" s="270">
        <v>1.9666666666666668</v>
      </c>
      <c r="DC81" s="270">
        <v>0.28999999999999998</v>
      </c>
      <c r="DD81" s="270">
        <v>2.1383333333333332</v>
      </c>
      <c r="DE81" s="270">
        <v>2.7716666666666665</v>
      </c>
      <c r="DF81" s="270"/>
      <c r="DG81" s="270"/>
      <c r="DH81" s="270"/>
      <c r="DI81" s="270"/>
      <c r="DJ81" s="122"/>
      <c r="DK81" s="122"/>
    </row>
    <row r="82" spans="1:115">
      <c r="B82" s="266">
        <v>45077</v>
      </c>
      <c r="C82" s="124">
        <v>2.7081316008566336</v>
      </c>
      <c r="D82" s="124">
        <v>2.1437143613909804</v>
      </c>
      <c r="E82" s="124">
        <v>3.5178275970670692</v>
      </c>
      <c r="F82" s="124">
        <v>5.9277575657664006</v>
      </c>
      <c r="H82" s="315">
        <v>27038.005000000001</v>
      </c>
      <c r="I82" s="315">
        <v>8846.5669999999991</v>
      </c>
      <c r="J82" s="315">
        <v>50489.337</v>
      </c>
      <c r="K82" s="315">
        <v>10897.727999999999</v>
      </c>
      <c r="L82" s="141"/>
      <c r="M82" s="250"/>
      <c r="N82" s="266">
        <v>45077</v>
      </c>
      <c r="O82" s="124">
        <v>2.7081316008566336</v>
      </c>
      <c r="P82" s="124">
        <v>4.9054908271593423</v>
      </c>
      <c r="Q82" s="124">
        <v>4.6827732931468136</v>
      </c>
      <c r="R82" s="124">
        <v>4.1135224618271016</v>
      </c>
      <c r="S82" s="314"/>
      <c r="T82" s="315">
        <v>27038.005000000001</v>
      </c>
      <c r="U82" s="315">
        <v>10525.384</v>
      </c>
      <c r="V82" s="315">
        <v>8107.9089999999997</v>
      </c>
      <c r="W82" s="315">
        <v>2570.3890000000001</v>
      </c>
      <c r="X82" s="142"/>
      <c r="Y82" s="250"/>
      <c r="Z82" s="266">
        <v>42155</v>
      </c>
      <c r="AA82" s="124">
        <v>4.1692149999999994</v>
      </c>
      <c r="AC82" s="124">
        <v>11.4254811098302</v>
      </c>
      <c r="AF82" s="314"/>
      <c r="AG82" s="314"/>
      <c r="AI82" s="305"/>
      <c r="AJ82" s="250"/>
      <c r="AK82" s="266">
        <v>45077</v>
      </c>
      <c r="AL82" s="314"/>
      <c r="AM82" s="314">
        <v>0.1878812091962922</v>
      </c>
      <c r="AN82" s="314" t="s">
        <v>339</v>
      </c>
      <c r="AO82" s="314">
        <v>2.2713677596014358E-3</v>
      </c>
      <c r="AP82" s="314">
        <v>1.590267575240401</v>
      </c>
      <c r="AQ82" s="314">
        <v>3.3062396969986683</v>
      </c>
      <c r="AR82" s="314">
        <v>1.5427170568149353</v>
      </c>
      <c r="AS82" s="314">
        <v>0.81683383269878973</v>
      </c>
      <c r="AT82" s="314"/>
      <c r="AU82" s="314">
        <v>1.0319791492662644</v>
      </c>
      <c r="AV82" s="314">
        <v>1.4086927766920128</v>
      </c>
      <c r="AW82" s="305"/>
      <c r="AX82" s="305"/>
      <c r="AY82" s="305"/>
      <c r="AZ82" s="250"/>
      <c r="BA82" s="266">
        <v>45077</v>
      </c>
      <c r="BB82" s="124">
        <v>10.693764709228205</v>
      </c>
      <c r="BC82" s="124">
        <v>4.7165298940648359</v>
      </c>
      <c r="BD82" s="124">
        <v>5.1695197045935393</v>
      </c>
      <c r="BE82" s="305"/>
      <c r="BF82" s="315">
        <v>9458.0969999999998</v>
      </c>
      <c r="BG82" s="315">
        <v>39264.953000000001</v>
      </c>
      <c r="BH82" s="315">
        <v>25897.481</v>
      </c>
      <c r="BI82" s="305"/>
      <c r="BJ82" s="305"/>
      <c r="BK82" s="305"/>
      <c r="BL82" s="305"/>
      <c r="BM82" s="305"/>
      <c r="BN82" s="305"/>
      <c r="BO82" s="305"/>
      <c r="BP82" s="305"/>
      <c r="BQ82" s="305"/>
      <c r="BR82" s="250"/>
      <c r="BS82" s="267">
        <v>45047</v>
      </c>
      <c r="BT82" s="124">
        <v>15.553462028503418</v>
      </c>
      <c r="BU82" s="124">
        <v>4.6725397109985352</v>
      </c>
      <c r="BV82" s="124">
        <v>332.86956787109375</v>
      </c>
      <c r="BW82" s="124">
        <v>100</v>
      </c>
      <c r="BX82" s="305"/>
      <c r="BY82" s="305"/>
      <c r="BZ82" s="305"/>
      <c r="CA82" s="144"/>
      <c r="CB82" s="305"/>
      <c r="CC82" s="305"/>
      <c r="CD82" s="305"/>
      <c r="CE82" s="305"/>
      <c r="CF82" s="305"/>
      <c r="CG82" s="314"/>
      <c r="CH82" s="314"/>
      <c r="CI82" s="250"/>
      <c r="CJ82" s="266">
        <v>45077</v>
      </c>
      <c r="CK82" s="270">
        <v>0.08</v>
      </c>
      <c r="CL82" s="270">
        <v>0.3833333333333333</v>
      </c>
      <c r="CM82" s="270">
        <v>1.72</v>
      </c>
      <c r="CN82" s="270">
        <v>0.13166666666666668</v>
      </c>
      <c r="CO82" s="270">
        <v>1.9699999999999998</v>
      </c>
      <c r="CP82" s="270">
        <v>2.1483333333333334</v>
      </c>
      <c r="CQ82" s="122"/>
      <c r="CR82" s="122"/>
      <c r="CS82" s="122"/>
      <c r="CT82" s="122"/>
      <c r="CU82" s="122"/>
      <c r="CV82" s="122"/>
      <c r="CW82" s="122"/>
      <c r="CX82" s="250"/>
      <c r="CY82" s="266">
        <v>45077</v>
      </c>
      <c r="CZ82" s="270">
        <v>1.6666666666666668E-3</v>
      </c>
      <c r="DA82" s="270">
        <v>1.4166666666666667</v>
      </c>
      <c r="DB82" s="270">
        <v>2.2416666666666667</v>
      </c>
      <c r="DC82" s="270">
        <v>0.34666666666666668</v>
      </c>
      <c r="DD82" s="270">
        <v>2.3866666666666667</v>
      </c>
      <c r="DE82" s="270">
        <v>2.91</v>
      </c>
      <c r="DF82" s="270"/>
      <c r="DG82" s="270"/>
      <c r="DH82" s="270"/>
      <c r="DI82" s="270"/>
      <c r="DJ82" s="122"/>
      <c r="DK82" s="122"/>
    </row>
    <row r="83" spans="1:115">
      <c r="B83" s="266">
        <v>45107</v>
      </c>
      <c r="C83" s="124">
        <v>1.9933932546038147</v>
      </c>
      <c r="D83" s="124">
        <v>2.9325607596974113</v>
      </c>
      <c r="E83" s="124">
        <v>6.6855047877488305</v>
      </c>
      <c r="F83" s="124">
        <v>24.475513285716644</v>
      </c>
      <c r="H83" s="315">
        <v>27073.52</v>
      </c>
      <c r="I83" s="315">
        <v>8985.2559999999994</v>
      </c>
      <c r="J83" s="315">
        <v>51338.741999999998</v>
      </c>
      <c r="K83" s="315">
        <v>11668.54</v>
      </c>
      <c r="L83" s="141"/>
      <c r="M83" s="250"/>
      <c r="N83" s="266">
        <v>45107</v>
      </c>
      <c r="O83" s="124">
        <v>1.9933932546038147</v>
      </c>
      <c r="P83" s="124">
        <v>4.2558128617983026</v>
      </c>
      <c r="Q83" s="124">
        <v>3.3097759264612003</v>
      </c>
      <c r="R83" s="124">
        <v>4.3158329016337538</v>
      </c>
      <c r="S83" s="314"/>
      <c r="T83" s="315">
        <v>27073.52</v>
      </c>
      <c r="U83" s="315">
        <v>10549.359</v>
      </c>
      <c r="V83" s="315">
        <v>8102.4070000000002</v>
      </c>
      <c r="W83" s="315">
        <v>2571.451</v>
      </c>
      <c r="X83" s="141"/>
      <c r="Y83" s="250"/>
      <c r="Z83" s="266">
        <v>42185</v>
      </c>
      <c r="AA83" s="124">
        <v>4.1392560000000005</v>
      </c>
      <c r="AC83" s="124">
        <v>11.6069807292119</v>
      </c>
      <c r="AF83" s="314">
        <v>14.2</v>
      </c>
      <c r="AG83" s="314">
        <v>20</v>
      </c>
      <c r="AI83" s="305"/>
      <c r="AJ83" s="250"/>
      <c r="AK83" s="266">
        <v>45107</v>
      </c>
      <c r="AL83" s="314"/>
      <c r="AM83" s="314">
        <v>0.18872305230787906</v>
      </c>
      <c r="AN83" s="314" t="s">
        <v>339</v>
      </c>
      <c r="AO83" s="314">
        <v>4.7657375812006474E-3</v>
      </c>
      <c r="AP83" s="314">
        <v>1.5785419052188561</v>
      </c>
      <c r="AQ83" s="314">
        <v>3.4407013645979063</v>
      </c>
      <c r="AR83" s="314">
        <v>1.5408900278225353</v>
      </c>
      <c r="AS83" s="314">
        <v>0.75991397328528532</v>
      </c>
      <c r="AT83" s="314"/>
      <c r="AU83" s="314">
        <v>1.0018845846950508</v>
      </c>
      <c r="AV83" s="314">
        <v>1.3702793676149991</v>
      </c>
      <c r="AW83" s="305"/>
      <c r="AX83" s="305"/>
      <c r="AY83" s="305"/>
      <c r="AZ83" s="250"/>
      <c r="BA83" s="266">
        <v>45107</v>
      </c>
      <c r="BB83" s="124">
        <v>10.556801640948631</v>
      </c>
      <c r="BC83" s="124">
        <v>5.0876346809138218</v>
      </c>
      <c r="BD83" s="124">
        <v>5.3928665630199379</v>
      </c>
      <c r="BE83" s="305"/>
      <c r="BF83" s="315">
        <v>9374.1090000000004</v>
      </c>
      <c r="BG83" s="315">
        <v>39634.557000000001</v>
      </c>
      <c r="BH83" s="315">
        <v>26379.726999999999</v>
      </c>
      <c r="BI83" s="305"/>
      <c r="BJ83" s="305"/>
      <c r="BK83" s="305"/>
      <c r="BL83" s="305"/>
      <c r="BM83" s="305"/>
      <c r="BN83" s="305"/>
      <c r="BO83" s="305"/>
      <c r="BP83" s="305"/>
      <c r="BQ83" s="305"/>
      <c r="BR83" s="250"/>
      <c r="BS83" s="267">
        <v>45078</v>
      </c>
      <c r="BT83" s="124">
        <v>16.738357543945313</v>
      </c>
      <c r="BU83" s="124">
        <v>4.9055404663085938</v>
      </c>
      <c r="BV83" s="124">
        <v>341.21334838867188</v>
      </c>
      <c r="BW83" s="124">
        <v>100</v>
      </c>
      <c r="BX83" s="305"/>
      <c r="BY83" s="305"/>
      <c r="BZ83" s="305"/>
      <c r="CA83" s="144"/>
      <c r="CB83" s="305"/>
      <c r="CC83" s="305"/>
      <c r="CD83" s="305"/>
      <c r="CE83" s="305"/>
      <c r="CF83" s="305"/>
      <c r="CG83" s="314"/>
      <c r="CH83" s="314"/>
      <c r="CI83" s="250"/>
      <c r="CJ83" s="266">
        <v>45107</v>
      </c>
      <c r="CK83" s="270">
        <v>9.3333333333333324E-2</v>
      </c>
      <c r="CL83" s="270">
        <v>0.47166666666666668</v>
      </c>
      <c r="CM83" s="270">
        <v>1.8483333333333334</v>
      </c>
      <c r="CN83" s="270">
        <v>0.15833333333333333</v>
      </c>
      <c r="CO83" s="270">
        <v>2.1966666666666668</v>
      </c>
      <c r="CP83" s="270">
        <v>2.2683333333333335</v>
      </c>
      <c r="CQ83" s="122"/>
      <c r="CR83" s="122"/>
      <c r="CS83" s="122"/>
      <c r="CT83" s="122"/>
      <c r="CU83" s="122"/>
      <c r="CV83" s="122"/>
      <c r="CW83" s="122"/>
      <c r="CX83" s="250"/>
      <c r="CY83" s="266">
        <v>45107</v>
      </c>
      <c r="CZ83" s="270">
        <v>3.3333333333333335E-3</v>
      </c>
      <c r="DA83" s="270">
        <v>1.5983333333333334</v>
      </c>
      <c r="DB83" s="270">
        <v>2.4883333333333333</v>
      </c>
      <c r="DC83" s="270">
        <v>0.40666666666666668</v>
      </c>
      <c r="DD83" s="270">
        <v>2.6249999999999996</v>
      </c>
      <c r="DE83" s="270">
        <v>3.0266666666666668</v>
      </c>
      <c r="DF83" s="270"/>
      <c r="DG83" s="270"/>
      <c r="DH83" s="270"/>
      <c r="DI83" s="270"/>
      <c r="DJ83" s="122"/>
      <c r="DK83" s="122"/>
    </row>
    <row r="84" spans="1:115">
      <c r="A84" s="212">
        <v>45138</v>
      </c>
      <c r="B84" s="266">
        <v>45138</v>
      </c>
      <c r="C84" s="124">
        <v>0.57077956085271886</v>
      </c>
      <c r="D84" s="124">
        <v>2.0772764363299112</v>
      </c>
      <c r="E84" s="124">
        <v>5.4509887000578239</v>
      </c>
      <c r="F84" s="124">
        <v>25.389960718919589</v>
      </c>
      <c r="H84" s="315">
        <v>27128.652999999998</v>
      </c>
      <c r="I84" s="315">
        <v>8898.0669999999991</v>
      </c>
      <c r="J84" s="315">
        <v>51393.622000000003</v>
      </c>
      <c r="K84" s="315">
        <v>11889.692999999999</v>
      </c>
      <c r="L84" s="141"/>
      <c r="M84" s="250">
        <v>45138</v>
      </c>
      <c r="N84" s="266">
        <v>45138</v>
      </c>
      <c r="O84" s="124">
        <v>0.57077956085271886</v>
      </c>
      <c r="P84" s="124">
        <v>1.1782808113952825</v>
      </c>
      <c r="Q84" s="124">
        <v>2.3150364862542183</v>
      </c>
      <c r="R84" s="124">
        <v>6.0251559232189944</v>
      </c>
      <c r="S84" s="314"/>
      <c r="T84" s="315">
        <v>27128.652999999998</v>
      </c>
      <c r="U84" s="315">
        <v>10547.941000000001</v>
      </c>
      <c r="V84" s="315">
        <v>8107.2449999999999</v>
      </c>
      <c r="W84" s="315">
        <v>2617.4250000000002</v>
      </c>
      <c r="X84" s="141"/>
      <c r="Y84" s="250">
        <v>42185</v>
      </c>
      <c r="Z84" s="266">
        <v>42216</v>
      </c>
      <c r="AA84" s="124">
        <v>4.0070189999999997</v>
      </c>
      <c r="AC84" s="124">
        <v>11.1363864451725</v>
      </c>
      <c r="AF84" s="314"/>
      <c r="AG84" s="314"/>
      <c r="AI84" s="305"/>
      <c r="AJ84" s="250">
        <v>45138</v>
      </c>
      <c r="AK84" s="266">
        <v>45138</v>
      </c>
      <c r="AL84" s="314"/>
      <c r="AM84" s="314">
        <v>0.18756276731573754</v>
      </c>
      <c r="AN84" s="314" t="s">
        <v>339</v>
      </c>
      <c r="AO84" s="314">
        <v>3.8883895821239509E-3</v>
      </c>
      <c r="AP84" s="314">
        <v>1.5429516907954248</v>
      </c>
      <c r="AQ84" s="314">
        <v>3.4682541321678237</v>
      </c>
      <c r="AR84" s="314">
        <v>1.547599430885864</v>
      </c>
      <c r="AS84" s="314">
        <v>0.74785386262080544</v>
      </c>
      <c r="AT84" s="314"/>
      <c r="AU84" s="314">
        <v>0.9902723172255774</v>
      </c>
      <c r="AV84" s="314">
        <v>1.3496026963519852</v>
      </c>
      <c r="AW84" s="305"/>
      <c r="AX84" s="305"/>
      <c r="AY84" s="305"/>
      <c r="AZ84" s="250">
        <v>45138</v>
      </c>
      <c r="BA84" s="266">
        <v>45138</v>
      </c>
      <c r="BB84" s="124">
        <v>11.007187343793245</v>
      </c>
      <c r="BC84" s="124">
        <v>5.0819453820513782</v>
      </c>
      <c r="BD84" s="124">
        <v>5.1649534251471341</v>
      </c>
      <c r="BE84" s="305"/>
      <c r="BF84" s="315">
        <v>9535.9369999999999</v>
      </c>
      <c r="BG84" s="315">
        <v>39848.754999999997</v>
      </c>
      <c r="BH84" s="315">
        <v>26411.22</v>
      </c>
      <c r="BI84" s="305"/>
      <c r="BJ84" s="305"/>
      <c r="BK84" s="305"/>
      <c r="BL84" s="305"/>
      <c r="BM84" s="305"/>
      <c r="BN84" s="305"/>
      <c r="BO84" s="305"/>
      <c r="BP84" s="305"/>
      <c r="BQ84" s="305"/>
      <c r="BR84" s="332">
        <v>45291</v>
      </c>
      <c r="BS84" s="267">
        <v>45108</v>
      </c>
      <c r="BT84" s="124">
        <v>16.912326812744141</v>
      </c>
      <c r="BU84" s="124">
        <v>4.8157367706298828</v>
      </c>
      <c r="BV84" s="124">
        <v>351.18881225585938</v>
      </c>
      <c r="BW84" s="124">
        <v>100</v>
      </c>
      <c r="BX84" s="305"/>
      <c r="BY84" s="305"/>
      <c r="BZ84" s="305"/>
      <c r="CA84" s="144"/>
      <c r="CB84" s="305"/>
      <c r="CC84" s="305"/>
      <c r="CD84" s="305"/>
      <c r="CE84" s="305"/>
      <c r="CF84" s="305"/>
      <c r="CG84" s="314"/>
      <c r="CH84" s="314"/>
      <c r="CI84" s="250">
        <v>45122</v>
      </c>
      <c r="CJ84" s="266">
        <v>45138</v>
      </c>
      <c r="CK84" s="270">
        <v>0.10166666666666667</v>
      </c>
      <c r="CL84" s="270">
        <v>0.57666666666666666</v>
      </c>
      <c r="CM84" s="270">
        <v>1.9733333333333334</v>
      </c>
      <c r="CN84" s="270">
        <v>0.18833333333333332</v>
      </c>
      <c r="CO84" s="270">
        <v>2.4116666666666666</v>
      </c>
      <c r="CP84" s="270">
        <v>2.4016666666666668</v>
      </c>
      <c r="CQ84" s="122"/>
      <c r="CR84" s="122"/>
      <c r="CS84" s="122"/>
      <c r="CT84" s="122"/>
      <c r="CU84" s="122"/>
      <c r="CV84" s="122"/>
      <c r="CW84" s="122"/>
      <c r="CX84" s="250">
        <v>45122</v>
      </c>
      <c r="CY84" s="266">
        <v>45138</v>
      </c>
      <c r="CZ84" s="270">
        <v>5.0000000000000001E-3</v>
      </c>
      <c r="DA84" s="270">
        <v>1.7449999999999999</v>
      </c>
      <c r="DB84" s="270">
        <v>2.6816666666666666</v>
      </c>
      <c r="DC84" s="270">
        <v>0.47</v>
      </c>
      <c r="DD84" s="270">
        <v>2.8466666666666662</v>
      </c>
      <c r="DE84" s="270">
        <v>3.1683333333333334</v>
      </c>
      <c r="DF84" s="270"/>
      <c r="DG84" s="270"/>
      <c r="DH84" s="270"/>
      <c r="DI84" s="270"/>
      <c r="DJ84" s="122"/>
      <c r="DK84" s="122"/>
    </row>
    <row r="85" spans="1:115">
      <c r="B85" s="266">
        <v>45169</v>
      </c>
      <c r="C85" s="124">
        <v>-0.59571310725339277</v>
      </c>
      <c r="D85" s="124">
        <v>3.7334668264473736</v>
      </c>
      <c r="E85" s="124">
        <v>5.6918995966268593</v>
      </c>
      <c r="F85" s="124">
        <v>28.632054618658476</v>
      </c>
      <c r="H85" s="315">
        <v>27121.238000000001</v>
      </c>
      <c r="I85" s="315">
        <v>9018.1540000000005</v>
      </c>
      <c r="J85" s="315">
        <v>51931.086000000003</v>
      </c>
      <c r="K85" s="315">
        <v>12360.285</v>
      </c>
      <c r="L85" s="141"/>
      <c r="M85" s="250"/>
      <c r="N85" s="266">
        <v>45169</v>
      </c>
      <c r="O85" s="124">
        <v>-0.59571310725339277</v>
      </c>
      <c r="P85" s="124">
        <v>-1.0581943620138756</v>
      </c>
      <c r="Q85" s="124">
        <v>1.6364470505947137</v>
      </c>
      <c r="R85" s="124">
        <v>7.1778408091557555</v>
      </c>
      <c r="S85" s="314"/>
      <c r="T85" s="315">
        <v>27121.238000000001</v>
      </c>
      <c r="U85" s="315">
        <v>10475.994000000001</v>
      </c>
      <c r="V85" s="315">
        <v>8108.2610000000004</v>
      </c>
      <c r="W85" s="315">
        <v>2650.7170000000001</v>
      </c>
      <c r="X85" s="141"/>
      <c r="Y85" s="250"/>
      <c r="Z85" s="266">
        <v>42247</v>
      </c>
      <c r="AA85" s="124">
        <v>4.0104340000000001</v>
      </c>
      <c r="AC85" s="124">
        <v>11.1240425354562</v>
      </c>
      <c r="AF85" s="314"/>
      <c r="AG85" s="314"/>
      <c r="AI85" s="305"/>
      <c r="AJ85" s="250"/>
      <c r="AK85" s="266">
        <v>45169</v>
      </c>
      <c r="AL85" s="314"/>
      <c r="AM85" s="314">
        <v>0.18899596746829417</v>
      </c>
      <c r="AN85" s="314" t="s">
        <v>339</v>
      </c>
      <c r="AO85" s="314">
        <v>3.9757091789484247E-3</v>
      </c>
      <c r="AP85" s="314">
        <v>1.5643505307922494</v>
      </c>
      <c r="AQ85" s="314">
        <v>3.5437112454506536</v>
      </c>
      <c r="AR85" s="314">
        <v>1.5517879477750554</v>
      </c>
      <c r="AS85" s="314">
        <v>0.71268978233283686</v>
      </c>
      <c r="AT85" s="314"/>
      <c r="AU85" s="314">
        <v>0.98342796883959893</v>
      </c>
      <c r="AV85" s="314">
        <v>1.3442905855157468</v>
      </c>
      <c r="AW85" s="305"/>
      <c r="AX85" s="305"/>
      <c r="AY85" s="305"/>
      <c r="AZ85" s="250"/>
      <c r="BA85" s="266">
        <v>45169</v>
      </c>
      <c r="BB85" s="124">
        <v>9.2119663457717937</v>
      </c>
      <c r="BC85" s="124">
        <v>4.7581052475525354</v>
      </c>
      <c r="BD85" s="124">
        <v>5.1654883521891959</v>
      </c>
      <c r="BE85" s="305"/>
      <c r="BF85" s="315">
        <v>9757.4230000000007</v>
      </c>
      <c r="BG85" s="315">
        <v>40207.046000000002</v>
      </c>
      <c r="BH85" s="315">
        <v>26398.744999999999</v>
      </c>
      <c r="BI85" s="305"/>
      <c r="BJ85" s="305"/>
      <c r="BK85" s="305"/>
      <c r="BL85" s="305"/>
      <c r="BM85" s="305"/>
      <c r="BN85" s="305"/>
      <c r="BO85" s="305"/>
      <c r="BP85" s="305"/>
      <c r="BQ85" s="305"/>
      <c r="BR85" s="250"/>
      <c r="BS85" s="267">
        <v>45139</v>
      </c>
      <c r="BT85" s="124">
        <v>17.332529067993164</v>
      </c>
      <c r="BU85" s="124">
        <v>4.886655330657959</v>
      </c>
      <c r="BV85" s="124">
        <v>354.69100952148438</v>
      </c>
      <c r="BW85" s="124">
        <v>100</v>
      </c>
      <c r="BX85" s="305"/>
      <c r="BY85" s="305"/>
      <c r="BZ85" s="305"/>
      <c r="CA85" s="144"/>
      <c r="CB85" s="305"/>
      <c r="CC85" s="305"/>
      <c r="CD85" s="305"/>
      <c r="CE85" s="305"/>
      <c r="CF85" s="305"/>
      <c r="CG85" s="314"/>
      <c r="CH85" s="314"/>
      <c r="CI85" s="250"/>
      <c r="CJ85" s="266">
        <v>45169</v>
      </c>
      <c r="CK85" s="270">
        <v>0.11</v>
      </c>
      <c r="CL85" s="270">
        <v>0.69</v>
      </c>
      <c r="CM85" s="270">
        <v>2.0950000000000002</v>
      </c>
      <c r="CN85" s="270">
        <v>0.22166666666666668</v>
      </c>
      <c r="CO85" s="270">
        <v>2.605</v>
      </c>
      <c r="CP85" s="270">
        <v>2.5450000000000004</v>
      </c>
      <c r="CQ85" s="122"/>
      <c r="CR85" s="122"/>
      <c r="CS85" s="122"/>
      <c r="CT85" s="122"/>
      <c r="CU85" s="122"/>
      <c r="CV85" s="122"/>
      <c r="CW85" s="122"/>
      <c r="CX85" s="250"/>
      <c r="CY85" s="266">
        <v>45169</v>
      </c>
      <c r="CZ85" s="270">
        <v>6.6666666666666671E-3</v>
      </c>
      <c r="DA85" s="270">
        <v>1.9866666666666664</v>
      </c>
      <c r="DB85" s="270">
        <v>2.99</v>
      </c>
      <c r="DC85" s="270">
        <v>0.52833333333333343</v>
      </c>
      <c r="DD85" s="270">
        <v>3.0350000000000001</v>
      </c>
      <c r="DE85" s="270">
        <v>3.2883333333333336</v>
      </c>
      <c r="DF85" s="270"/>
      <c r="DG85" s="270"/>
      <c r="DH85" s="270"/>
      <c r="DI85" s="270"/>
      <c r="DJ85" s="122"/>
      <c r="DK85" s="122"/>
    </row>
    <row r="86" spans="1:115">
      <c r="B86" s="266">
        <v>45199</v>
      </c>
      <c r="C86" s="124">
        <v>-1.1007537231397357</v>
      </c>
      <c r="D86" s="124">
        <v>6.5416600498262367</v>
      </c>
      <c r="E86" s="124">
        <v>4.6711479634936826</v>
      </c>
      <c r="F86" s="124">
        <v>22.800608818858947</v>
      </c>
      <c r="H86" s="315">
        <v>27081.186000000002</v>
      </c>
      <c r="I86" s="315">
        <v>9244.9969999999994</v>
      </c>
      <c r="J86" s="315">
        <v>51947.487999999998</v>
      </c>
      <c r="K86" s="315">
        <v>12260.316999999999</v>
      </c>
      <c r="L86" s="141"/>
      <c r="M86" s="250"/>
      <c r="N86" s="266">
        <v>45199</v>
      </c>
      <c r="O86" s="124">
        <v>-1.1007537231397357</v>
      </c>
      <c r="P86" s="124">
        <v>-1.558874691444212</v>
      </c>
      <c r="Q86" s="124">
        <v>0.97490346529478522</v>
      </c>
      <c r="R86" s="124">
        <v>8.1474126054414509</v>
      </c>
      <c r="S86" s="314"/>
      <c r="T86" s="315">
        <v>27081.186000000002</v>
      </c>
      <c r="U86" s="315">
        <v>10398.656000000001</v>
      </c>
      <c r="V86" s="315">
        <v>8114.8360000000002</v>
      </c>
      <c r="W86" s="315">
        <v>2684.6729999999998</v>
      </c>
      <c r="X86" s="141"/>
      <c r="Y86" s="250"/>
      <c r="Z86" s="266">
        <v>42277</v>
      </c>
      <c r="AA86" s="124">
        <v>3.9326460000000001</v>
      </c>
      <c r="AC86" s="124">
        <v>11.164581995637301</v>
      </c>
      <c r="AF86" s="314">
        <v>13</v>
      </c>
      <c r="AG86" s="314">
        <v>18.39</v>
      </c>
      <c r="AI86" s="305"/>
      <c r="AJ86" s="250"/>
      <c r="AK86" s="266">
        <v>45199</v>
      </c>
      <c r="AL86" s="314"/>
      <c r="AM86" s="314">
        <v>0.19067251102334579</v>
      </c>
      <c r="AN86" s="314" t="s">
        <v>339</v>
      </c>
      <c r="AO86" s="314">
        <v>3.5095445992483704E-3</v>
      </c>
      <c r="AP86" s="314">
        <v>1.5699785747195345</v>
      </c>
      <c r="AQ86" s="314">
        <v>3.6021848258595459</v>
      </c>
      <c r="AR86" s="314">
        <v>1.5421069164288863</v>
      </c>
      <c r="AS86" s="314">
        <v>0.59335010171015079</v>
      </c>
      <c r="AT86" s="314"/>
      <c r="AU86" s="314">
        <v>0.96644536569938355</v>
      </c>
      <c r="AV86" s="314">
        <v>1.3246983122556626</v>
      </c>
      <c r="AW86" s="305"/>
      <c r="AX86" s="305"/>
      <c r="AY86" s="305"/>
      <c r="AZ86" s="250"/>
      <c r="BA86" s="266">
        <v>45199</v>
      </c>
      <c r="BB86" s="124">
        <v>7.9242957620999643</v>
      </c>
      <c r="BC86" s="124">
        <v>4.108946053635365</v>
      </c>
      <c r="BD86" s="124">
        <v>4.8401025524675401</v>
      </c>
      <c r="BE86" s="305"/>
      <c r="BF86" s="315">
        <v>9842.6579999999994</v>
      </c>
      <c r="BG86" s="315">
        <v>40221.317999999999</v>
      </c>
      <c r="BH86" s="315">
        <v>26311.319</v>
      </c>
      <c r="BI86" s="305"/>
      <c r="BJ86" s="305"/>
      <c r="BK86" s="305"/>
      <c r="BL86" s="305"/>
      <c r="BM86" s="305"/>
      <c r="BN86" s="305"/>
      <c r="BO86" s="305"/>
      <c r="BP86" s="305"/>
      <c r="BQ86" s="305"/>
      <c r="BR86" s="250"/>
      <c r="BS86" s="267">
        <v>45170</v>
      </c>
      <c r="BT86" s="124">
        <v>17.359579086303711</v>
      </c>
      <c r="BU86" s="124">
        <v>5.1391410827636719</v>
      </c>
      <c r="BV86" s="124">
        <v>337.79144287109375</v>
      </c>
      <c r="BW86" s="124">
        <v>100</v>
      </c>
      <c r="BX86" s="305"/>
      <c r="BY86" s="305"/>
      <c r="BZ86" s="305"/>
      <c r="CA86" s="144"/>
      <c r="CB86" s="305"/>
      <c r="CC86" s="305"/>
      <c r="CD86" s="305"/>
      <c r="CE86" s="305"/>
      <c r="CF86" s="305"/>
      <c r="CG86" s="314"/>
      <c r="CH86" s="314"/>
      <c r="CI86" s="250"/>
      <c r="CJ86" s="266">
        <v>45199</v>
      </c>
      <c r="CK86" s="270">
        <v>0.11666666666666668</v>
      </c>
      <c r="CL86" s="270">
        <v>0.80833333333333324</v>
      </c>
      <c r="CM86" s="270">
        <v>2.2050000000000001</v>
      </c>
      <c r="CN86" s="270">
        <v>0.25333333333333335</v>
      </c>
      <c r="CO86" s="270">
        <v>2.7666666666666671</v>
      </c>
      <c r="CP86" s="270">
        <v>2.686666666666667</v>
      </c>
      <c r="CQ86" s="122"/>
      <c r="CR86" s="122"/>
      <c r="CS86" s="122"/>
      <c r="CT86" s="122"/>
      <c r="CU86" s="122"/>
      <c r="CV86" s="122"/>
      <c r="CW86" s="122"/>
      <c r="CX86" s="250"/>
      <c r="CY86" s="266">
        <v>45199</v>
      </c>
      <c r="CZ86" s="270">
        <v>8.3333333333333332E-3</v>
      </c>
      <c r="DA86" s="270">
        <v>2.1766666666666663</v>
      </c>
      <c r="DB86" s="270">
        <v>3.0783333333333336</v>
      </c>
      <c r="DC86" s="270">
        <v>0.58500000000000008</v>
      </c>
      <c r="DD86" s="270">
        <v>3.206666666666667</v>
      </c>
      <c r="DE86" s="270">
        <v>3.4350000000000001</v>
      </c>
      <c r="DF86" s="270"/>
      <c r="DG86" s="270"/>
      <c r="DH86" s="270"/>
      <c r="DI86" s="270"/>
      <c r="DJ86" s="122"/>
      <c r="DK86" s="122"/>
    </row>
    <row r="87" spans="1:115">
      <c r="B87" s="266">
        <v>45230</v>
      </c>
      <c r="C87" s="124">
        <v>-1.6261759199110104</v>
      </c>
      <c r="D87" s="124">
        <v>10.133558556992938</v>
      </c>
      <c r="E87" s="124">
        <v>5.0519452721334623</v>
      </c>
      <c r="F87" s="124">
        <v>22.488679661843889</v>
      </c>
      <c r="H87" s="315">
        <v>27250.715</v>
      </c>
      <c r="I87" s="315">
        <v>9506.09</v>
      </c>
      <c r="J87" s="315">
        <v>52279.171999999999</v>
      </c>
      <c r="K87" s="315">
        <v>11684.227000000001</v>
      </c>
      <c r="L87" s="141"/>
      <c r="M87" s="250"/>
      <c r="N87" s="266">
        <v>45230</v>
      </c>
      <c r="O87" s="124">
        <v>-1.6261759199110104</v>
      </c>
      <c r="P87" s="124">
        <v>-2.5419550146879022</v>
      </c>
      <c r="Q87" s="124">
        <v>0.79523839352220183</v>
      </c>
      <c r="R87" s="124">
        <v>9.7381588375260222</v>
      </c>
      <c r="S87" s="314"/>
      <c r="T87" s="315">
        <v>27250.715</v>
      </c>
      <c r="U87" s="315">
        <v>10485.36</v>
      </c>
      <c r="V87" s="315">
        <v>8126.0969999999998</v>
      </c>
      <c r="W87" s="315">
        <v>2730.7429999999999</v>
      </c>
      <c r="X87" s="141"/>
      <c r="Y87" s="250"/>
      <c r="Z87" s="266">
        <v>42308</v>
      </c>
      <c r="AA87" s="124">
        <v>3.8467190000000007</v>
      </c>
      <c r="AC87" s="124">
        <v>10.8333633860638</v>
      </c>
      <c r="AF87" s="314"/>
      <c r="AG87" s="314"/>
      <c r="AI87" s="305"/>
      <c r="AJ87" s="250"/>
      <c r="AK87" s="266">
        <v>45230</v>
      </c>
      <c r="AL87" s="314"/>
      <c r="AM87" s="314">
        <v>0.19095369622641908</v>
      </c>
      <c r="AN87" s="314" t="s">
        <v>339</v>
      </c>
      <c r="AO87" s="314">
        <v>3.3591325937376783E-3</v>
      </c>
      <c r="AP87" s="314">
        <v>1.5841228513279266</v>
      </c>
      <c r="AQ87" s="314">
        <v>3.5951904116361169</v>
      </c>
      <c r="AR87" s="314">
        <v>1.5316552453899879</v>
      </c>
      <c r="AS87" s="314">
        <v>0.54887933302858161</v>
      </c>
      <c r="AT87" s="314"/>
      <c r="AU87" s="314">
        <v>0.96541694901658215</v>
      </c>
      <c r="AV87" s="314">
        <v>1.3302699381670453</v>
      </c>
      <c r="AW87" s="305"/>
      <c r="AX87" s="305"/>
      <c r="AY87" s="305"/>
      <c r="AZ87" s="250"/>
      <c r="BA87" s="266">
        <v>45230</v>
      </c>
      <c r="BB87" s="124">
        <v>8.8122589948522965</v>
      </c>
      <c r="BC87" s="124">
        <v>4.4175857673091734</v>
      </c>
      <c r="BD87" s="124">
        <v>4.6808482102709714</v>
      </c>
      <c r="BE87" s="305"/>
      <c r="BF87" s="315">
        <v>10006.507</v>
      </c>
      <c r="BG87" s="315">
        <v>40297.480000000003</v>
      </c>
      <c r="BH87" s="315">
        <v>26225.382000000001</v>
      </c>
      <c r="BI87" s="305"/>
      <c r="BJ87" s="305"/>
      <c r="BK87" s="305"/>
      <c r="BL87" s="305"/>
      <c r="BM87" s="305"/>
      <c r="BN87" s="305"/>
      <c r="BO87" s="305"/>
      <c r="BP87" s="305"/>
      <c r="BQ87" s="305"/>
      <c r="BR87" s="250"/>
      <c r="BS87" s="267">
        <v>45200</v>
      </c>
      <c r="BT87" s="124">
        <v>16.92437744140625</v>
      </c>
      <c r="BU87" s="124">
        <v>4.9142723083496094</v>
      </c>
      <c r="BV87" s="124">
        <v>344.392333984375</v>
      </c>
      <c r="BW87" s="124">
        <v>100</v>
      </c>
      <c r="BX87" s="305"/>
      <c r="BY87" s="305"/>
      <c r="BZ87" s="305"/>
      <c r="CA87" s="144"/>
      <c r="CB87" s="305"/>
      <c r="CC87" s="305"/>
      <c r="CD87" s="305"/>
      <c r="CE87" s="305"/>
      <c r="CF87" s="305"/>
      <c r="CG87" s="314"/>
      <c r="CH87" s="314"/>
      <c r="CI87" s="250"/>
      <c r="CJ87" s="266">
        <v>45230</v>
      </c>
      <c r="CK87" s="270">
        <v>0.12333333333333335</v>
      </c>
      <c r="CL87" s="270">
        <v>0.97833333333333339</v>
      </c>
      <c r="CM87" s="270">
        <v>2.3266666666666667</v>
      </c>
      <c r="CN87" s="270">
        <v>0.28333333333333338</v>
      </c>
      <c r="CO87" s="270">
        <v>2.9283333333333332</v>
      </c>
      <c r="CP87" s="270">
        <v>2.8383333333333329</v>
      </c>
      <c r="CQ87" s="122"/>
      <c r="CR87" s="122"/>
      <c r="CS87" s="122"/>
      <c r="CT87" s="122"/>
      <c r="CU87" s="122"/>
      <c r="CV87" s="122"/>
      <c r="CW87" s="122"/>
      <c r="CX87" s="250"/>
      <c r="CY87" s="266">
        <v>45230</v>
      </c>
      <c r="CZ87" s="270">
        <v>0.01</v>
      </c>
      <c r="DA87" s="270">
        <v>2.3049999999999997</v>
      </c>
      <c r="DB87" s="270">
        <v>3.0583333333333331</v>
      </c>
      <c r="DC87" s="270">
        <v>0.64333333333333342</v>
      </c>
      <c r="DD87" s="270">
        <v>3.3583333333333338</v>
      </c>
      <c r="DE87" s="270">
        <v>3.5566666666666666</v>
      </c>
      <c r="DF87" s="270"/>
      <c r="DG87" s="270"/>
      <c r="DH87" s="270"/>
      <c r="DI87" s="270"/>
      <c r="DJ87" s="122"/>
      <c r="DK87" s="122"/>
    </row>
    <row r="88" spans="1:115">
      <c r="B88" s="266">
        <v>45260</v>
      </c>
      <c r="C88" s="124">
        <v>-2.2793360821105613</v>
      </c>
      <c r="D88" s="124">
        <v>10.032003607383455</v>
      </c>
      <c r="E88" s="124">
        <v>4.7952056261071796</v>
      </c>
      <c r="F88" s="124">
        <v>24.159659610174543</v>
      </c>
      <c r="H88" s="315">
        <v>27213.742999999999</v>
      </c>
      <c r="I88" s="315">
        <v>9599.5540000000001</v>
      </c>
      <c r="J88" s="315">
        <v>52540.402000000002</v>
      </c>
      <c r="K88" s="315">
        <v>12381.904</v>
      </c>
      <c r="L88" s="141"/>
      <c r="M88" s="250"/>
      <c r="N88" s="266">
        <v>45260</v>
      </c>
      <c r="O88" s="124">
        <v>-2.2793360821105613</v>
      </c>
      <c r="P88" s="124">
        <v>-3.9812835314317563</v>
      </c>
      <c r="Q88" s="124">
        <v>0.54557905743533031</v>
      </c>
      <c r="R88" s="124">
        <v>10.825419335340424</v>
      </c>
      <c r="S88" s="314"/>
      <c r="T88" s="315">
        <v>27213.742999999999</v>
      </c>
      <c r="U88" s="315">
        <v>10389.831</v>
      </c>
      <c r="V88" s="315">
        <v>8136.8379999999997</v>
      </c>
      <c r="W88" s="315">
        <v>2764.9180000000001</v>
      </c>
      <c r="X88" s="141"/>
      <c r="Y88" s="250"/>
      <c r="Z88" s="266">
        <v>42338</v>
      </c>
      <c r="AA88" s="124">
        <v>3.6545960000000002</v>
      </c>
      <c r="AC88" s="124">
        <v>10.321551730226901</v>
      </c>
      <c r="AF88" s="314"/>
      <c r="AG88" s="314"/>
      <c r="AI88" s="305"/>
      <c r="AJ88" s="250"/>
      <c r="AK88" s="266">
        <v>45260</v>
      </c>
      <c r="AL88" s="314"/>
      <c r="AM88" s="314">
        <v>0.179812651237481</v>
      </c>
      <c r="AN88" s="314" t="s">
        <v>339</v>
      </c>
      <c r="AO88" s="314">
        <v>3.281649651502746E-3</v>
      </c>
      <c r="AP88" s="314">
        <v>1.6340986454279609</v>
      </c>
      <c r="AQ88" s="314">
        <v>3.6387936633574092</v>
      </c>
      <c r="AR88" s="314">
        <v>1.5335807764427534</v>
      </c>
      <c r="AS88" s="314">
        <v>0.52372038243763686</v>
      </c>
      <c r="AT88" s="314"/>
      <c r="AU88" s="314">
        <v>0.97170624352178203</v>
      </c>
      <c r="AV88" s="314">
        <v>1.3482258662224416</v>
      </c>
      <c r="AW88" s="305"/>
      <c r="AX88" s="305"/>
      <c r="AY88" s="305"/>
      <c r="AZ88" s="250"/>
      <c r="BA88" s="266">
        <v>45260</v>
      </c>
      <c r="BB88" s="124">
        <v>8.4401421664469733</v>
      </c>
      <c r="BC88" s="124">
        <v>3.5732894874258347</v>
      </c>
      <c r="BD88" s="124">
        <v>4.0819031924036464</v>
      </c>
      <c r="BE88" s="305"/>
      <c r="BF88" s="315">
        <v>10235.138000000001</v>
      </c>
      <c r="BG88" s="315">
        <v>40482.629000000001</v>
      </c>
      <c r="BH88" s="315">
        <v>26200.219000000001</v>
      </c>
      <c r="BI88" s="305"/>
      <c r="BJ88" s="305"/>
      <c r="BK88" s="305"/>
      <c r="BL88" s="305"/>
      <c r="BM88" s="305"/>
      <c r="BN88" s="305"/>
      <c r="BO88" s="305"/>
      <c r="BP88" s="305"/>
      <c r="BQ88" s="305"/>
      <c r="BR88" s="250"/>
      <c r="BS88" s="267">
        <v>45231</v>
      </c>
      <c r="BT88" s="124">
        <v>17.236434936523438</v>
      </c>
      <c r="BU88" s="124">
        <v>5.0043144226074219</v>
      </c>
      <c r="BV88" s="124">
        <v>344.43148803710938</v>
      </c>
      <c r="BW88" s="124">
        <v>100</v>
      </c>
      <c r="BX88" s="305"/>
      <c r="BY88" s="305"/>
      <c r="BZ88" s="305"/>
      <c r="CA88" s="145"/>
      <c r="CB88" s="314"/>
      <c r="CC88" s="314"/>
      <c r="CD88" s="314"/>
      <c r="CE88" s="314"/>
      <c r="CF88" s="305"/>
      <c r="CG88" s="314"/>
      <c r="CH88" s="314"/>
      <c r="CI88" s="250"/>
      <c r="CJ88" s="266">
        <v>45260</v>
      </c>
      <c r="CK88" s="270">
        <v>0.13</v>
      </c>
      <c r="CL88" s="270">
        <v>1.1183333333333334</v>
      </c>
      <c r="CM88" s="270">
        <v>2.4300000000000002</v>
      </c>
      <c r="CN88" s="270">
        <v>0.30833333333333335</v>
      </c>
      <c r="CO88" s="270">
        <v>3.0649999999999999</v>
      </c>
      <c r="CP88" s="270">
        <v>2.9883333333333333</v>
      </c>
      <c r="CQ88" s="122"/>
      <c r="CR88" s="122"/>
      <c r="CS88" s="122"/>
      <c r="CT88" s="122"/>
      <c r="CU88" s="122"/>
      <c r="CV88" s="122"/>
      <c r="CW88" s="122"/>
      <c r="CX88" s="250"/>
      <c r="CY88" s="266">
        <v>45260</v>
      </c>
      <c r="CZ88" s="270">
        <v>0.01</v>
      </c>
      <c r="DA88" s="270">
        <v>2.3916666666666662</v>
      </c>
      <c r="DB88" s="270">
        <v>3.0116666666666667</v>
      </c>
      <c r="DC88" s="270">
        <v>0.70000000000000007</v>
      </c>
      <c r="DD88" s="270">
        <v>3.4849999999999999</v>
      </c>
      <c r="DE88" s="270">
        <v>3.6866666666666661</v>
      </c>
      <c r="DF88" s="270"/>
      <c r="DG88" s="270"/>
      <c r="DH88" s="270"/>
      <c r="DI88" s="270"/>
      <c r="DJ88" s="122"/>
      <c r="DK88" s="122"/>
    </row>
    <row r="89" spans="1:115">
      <c r="B89" s="266">
        <v>45291</v>
      </c>
      <c r="C89" s="124">
        <v>-2.1916932710117076</v>
      </c>
      <c r="D89" s="124">
        <v>12.061453907571362</v>
      </c>
      <c r="E89" s="124">
        <v>4.95737540669281</v>
      </c>
      <c r="F89" s="124">
        <v>22.195405816011295</v>
      </c>
      <c r="H89" s="315">
        <v>26934.251</v>
      </c>
      <c r="I89" s="315">
        <v>9815.5579999999991</v>
      </c>
      <c r="J89" s="315">
        <v>53082.222000000002</v>
      </c>
      <c r="K89" s="315">
        <v>12762.924000000001</v>
      </c>
      <c r="L89" s="141"/>
      <c r="M89" s="250"/>
      <c r="N89" s="266">
        <v>45291</v>
      </c>
      <c r="O89" s="124">
        <v>-2.1916932710117076</v>
      </c>
      <c r="P89" s="124">
        <v>-4.9477741781744573</v>
      </c>
      <c r="Q89" s="124">
        <v>0.58174306783729257</v>
      </c>
      <c r="R89" s="124">
        <v>11.657488052696863</v>
      </c>
      <c r="S89" s="314"/>
      <c r="T89" s="315">
        <v>26934.251</v>
      </c>
      <c r="U89" s="315">
        <v>9968.0869999999995</v>
      </c>
      <c r="V89" s="315">
        <v>8153.14</v>
      </c>
      <c r="W89" s="315">
        <v>2784.357</v>
      </c>
      <c r="X89" s="141"/>
      <c r="Y89" s="250"/>
      <c r="Z89" s="266">
        <v>42369</v>
      </c>
      <c r="AA89" s="124">
        <v>3.4608420000000004</v>
      </c>
      <c r="AC89" s="124">
        <v>9.9302718649077608</v>
      </c>
      <c r="AF89" s="314">
        <v>11.4</v>
      </c>
      <c r="AG89" s="314">
        <v>16.27</v>
      </c>
      <c r="AI89" s="305"/>
      <c r="AJ89" s="250"/>
      <c r="AK89" s="266">
        <v>45291</v>
      </c>
      <c r="AL89" s="314"/>
      <c r="AM89" s="314">
        <v>0.17051023866446768</v>
      </c>
      <c r="AN89" s="314" t="s">
        <v>339</v>
      </c>
      <c r="AO89" s="314">
        <v>3.1460334515358936E-3</v>
      </c>
      <c r="AP89" s="314">
        <v>1.7514697838176687</v>
      </c>
      <c r="AQ89" s="314">
        <v>3.7071525195954482</v>
      </c>
      <c r="AR89" s="314">
        <v>1.5568783167092097</v>
      </c>
      <c r="AS89" s="314">
        <v>0.52669483714661869</v>
      </c>
      <c r="AT89" s="314"/>
      <c r="AU89" s="314">
        <v>0.99896357620399279</v>
      </c>
      <c r="AV89" s="314">
        <v>1.3904517533900449</v>
      </c>
      <c r="AW89" s="305"/>
      <c r="AX89" s="305"/>
      <c r="AY89" s="305"/>
      <c r="AZ89" s="250"/>
      <c r="BA89" s="266">
        <v>45291</v>
      </c>
      <c r="BB89" s="124">
        <v>12.74478483733601</v>
      </c>
      <c r="BC89" s="124">
        <v>3.2843267115274966</v>
      </c>
      <c r="BD89" s="124">
        <v>2.8305696307687755</v>
      </c>
      <c r="BE89" s="305"/>
      <c r="BF89" s="315">
        <v>10947.468999999999</v>
      </c>
      <c r="BG89" s="315">
        <v>41061.845000000001</v>
      </c>
      <c r="BH89" s="315">
        <v>26514.34</v>
      </c>
      <c r="BI89" s="305"/>
      <c r="BJ89" s="305"/>
      <c r="BK89" s="305"/>
      <c r="BL89" s="305"/>
      <c r="BM89" s="305"/>
      <c r="BN89" s="305"/>
      <c r="BO89" s="305"/>
      <c r="BP89" s="305"/>
      <c r="BQ89" s="305"/>
      <c r="BR89" s="250"/>
      <c r="BS89" s="267">
        <v>45261</v>
      </c>
      <c r="BT89" s="124">
        <v>18.186494827270508</v>
      </c>
      <c r="BU89" s="124">
        <v>5.4281258583068848</v>
      </c>
      <c r="BV89" s="124">
        <v>335.0418701171875</v>
      </c>
      <c r="BW89" s="124">
        <v>100</v>
      </c>
      <c r="BX89" s="305"/>
      <c r="BY89" s="305"/>
      <c r="BZ89" s="305"/>
      <c r="CA89" s="145"/>
      <c r="CB89" s="314"/>
      <c r="CC89" s="314"/>
      <c r="CD89" s="314"/>
      <c r="CE89" s="314"/>
      <c r="CF89" s="305"/>
      <c r="CG89" s="314"/>
      <c r="CH89" s="314"/>
      <c r="CI89" s="250"/>
      <c r="CJ89" s="266">
        <v>45291</v>
      </c>
      <c r="CK89" s="270">
        <v>0.13500000000000001</v>
      </c>
      <c r="CL89" s="270">
        <v>1.2216666666666667</v>
      </c>
      <c r="CM89" s="270">
        <v>2.4750000000000001</v>
      </c>
      <c r="CN89" s="270">
        <v>0.33166666666666672</v>
      </c>
      <c r="CO89" s="270">
        <v>3.1549999999999998</v>
      </c>
      <c r="CP89" s="270">
        <v>3.1066666666666669</v>
      </c>
      <c r="CQ89" s="122"/>
      <c r="CR89" s="122"/>
      <c r="CS89" s="122"/>
      <c r="CT89" s="122"/>
      <c r="CU89" s="122"/>
      <c r="CV89" s="122"/>
      <c r="CW89" s="122"/>
      <c r="CX89" s="250"/>
      <c r="CY89" s="266">
        <v>45291</v>
      </c>
      <c r="CZ89" s="270">
        <v>0.01</v>
      </c>
      <c r="DA89" s="270">
        <v>2.4</v>
      </c>
      <c r="DB89" s="270">
        <v>2.9716666666666671</v>
      </c>
      <c r="DC89" s="270">
        <v>0.74833333333333341</v>
      </c>
      <c r="DD89" s="270">
        <v>3.57</v>
      </c>
      <c r="DE89" s="270">
        <v>3.7949999999999999</v>
      </c>
      <c r="DF89" s="270"/>
      <c r="DG89" s="270"/>
      <c r="DH89" s="270"/>
      <c r="DI89" s="270"/>
      <c r="DJ89" s="122"/>
      <c r="DK89" s="122"/>
    </row>
    <row r="90" spans="1:115">
      <c r="B90" s="266">
        <v>45322</v>
      </c>
      <c r="C90" s="124">
        <v>-2.9297120402095644</v>
      </c>
      <c r="D90" s="124">
        <v>16.061789708769346</v>
      </c>
      <c r="E90" s="124">
        <v>4.2016317067153031</v>
      </c>
      <c r="F90" s="124">
        <v>15.12916843612282</v>
      </c>
      <c r="H90" s="315">
        <v>26924.080000000002</v>
      </c>
      <c r="I90" s="315">
        <v>10310.558000000001</v>
      </c>
      <c r="J90" s="315">
        <v>52557.714999999997</v>
      </c>
      <c r="K90" s="315">
        <v>11844.49</v>
      </c>
      <c r="L90" s="122"/>
      <c r="M90" s="250"/>
      <c r="N90" s="266">
        <v>45322</v>
      </c>
      <c r="O90" s="124">
        <v>-2.9297120402095644</v>
      </c>
      <c r="P90" s="124">
        <v>-6.9454515418039602</v>
      </c>
      <c r="Q90" s="124">
        <v>0.60728799903633224</v>
      </c>
      <c r="R90" s="124">
        <v>12.357633231488464</v>
      </c>
      <c r="S90" s="314"/>
      <c r="T90" s="315">
        <v>26924.080000000002</v>
      </c>
      <c r="U90" s="315">
        <v>9970.0830000000005</v>
      </c>
      <c r="V90" s="315">
        <v>8151.6210000000001</v>
      </c>
      <c r="W90" s="315">
        <v>2812.8159999999998</v>
      </c>
      <c r="X90" s="122"/>
      <c r="Y90" s="250"/>
      <c r="Z90" s="266">
        <v>42400</v>
      </c>
      <c r="AA90" s="124">
        <v>3.4186439999999991</v>
      </c>
      <c r="AC90" s="124">
        <v>9.7831526267136404</v>
      </c>
      <c r="AF90" s="314"/>
      <c r="AG90" s="314"/>
      <c r="AI90" s="305"/>
      <c r="AJ90" s="305"/>
      <c r="AK90" s="266">
        <v>45322</v>
      </c>
      <c r="AL90" s="314"/>
      <c r="AM90" s="314">
        <v>0.18249149874129703</v>
      </c>
      <c r="AN90" s="314" t="s">
        <v>339</v>
      </c>
      <c r="AO90" s="314">
        <v>4.5039839931144982E-3</v>
      </c>
      <c r="AP90" s="314">
        <v>1.7344930797615521</v>
      </c>
      <c r="AQ90" s="314">
        <v>3.7842369284986499</v>
      </c>
      <c r="AR90" s="314">
        <v>1.5825460713301673</v>
      </c>
      <c r="AS90" s="314">
        <v>0.51311979384442452</v>
      </c>
      <c r="AT90" s="314"/>
      <c r="AU90" s="314">
        <v>1.009751782204162</v>
      </c>
      <c r="AV90" s="314">
        <v>1.4322033221047796</v>
      </c>
      <c r="AW90" s="305"/>
      <c r="AX90" s="305"/>
      <c r="AY90" s="305"/>
      <c r="AZ90" s="305"/>
      <c r="BA90" s="266">
        <v>45322</v>
      </c>
      <c r="BB90" s="124">
        <v>11.955564768601912</v>
      </c>
      <c r="BC90" s="124">
        <v>2.7595247627732356</v>
      </c>
      <c r="BD90" s="124">
        <v>2.6067532648387681</v>
      </c>
      <c r="BE90" s="305"/>
      <c r="BF90" s="315">
        <v>10531.603999999999</v>
      </c>
      <c r="BG90" s="315">
        <v>40594.097999999998</v>
      </c>
      <c r="BH90" s="315">
        <v>26525.077000000001</v>
      </c>
      <c r="BI90" s="305"/>
      <c r="BJ90" s="305"/>
      <c r="BK90" s="305"/>
      <c r="BL90" s="305"/>
      <c r="BM90" s="305"/>
      <c r="BN90" s="305"/>
      <c r="BO90" s="305"/>
      <c r="BP90" s="305"/>
      <c r="BQ90" s="305"/>
      <c r="BR90" s="250"/>
      <c r="BS90" s="267">
        <v>45292</v>
      </c>
      <c r="BT90" s="124">
        <v>17.525796890258789</v>
      </c>
      <c r="BU90" s="124">
        <v>4.8131833076477051</v>
      </c>
      <c r="BV90" s="124">
        <v>364.12069702148438</v>
      </c>
      <c r="BW90" s="124">
        <v>100</v>
      </c>
      <c r="BX90" s="305"/>
      <c r="BY90" s="305"/>
      <c r="BZ90" s="305"/>
      <c r="CA90" s="145"/>
      <c r="CB90" s="314"/>
      <c r="CC90" s="314"/>
      <c r="CD90" s="314"/>
      <c r="CE90" s="314"/>
      <c r="CF90" s="305"/>
      <c r="CG90" s="314"/>
      <c r="CH90" s="314"/>
      <c r="CI90" s="250"/>
      <c r="CJ90" s="266">
        <v>45322</v>
      </c>
      <c r="CK90" s="270">
        <v>0.13333333333333333</v>
      </c>
      <c r="CL90" s="270">
        <v>1.3116666666666665</v>
      </c>
      <c r="CM90" s="270">
        <v>2.5249999999999999</v>
      </c>
      <c r="CN90" s="270">
        <v>0.35166666666666674</v>
      </c>
      <c r="CO90" s="270">
        <v>3.2133333333333334</v>
      </c>
      <c r="CP90" s="270">
        <v>3.1616666666666666</v>
      </c>
      <c r="CQ90" s="122"/>
      <c r="CR90" s="122"/>
      <c r="CS90" s="122"/>
      <c r="CT90" s="122"/>
      <c r="CU90" s="122"/>
      <c r="CV90" s="122"/>
      <c r="CW90" s="122"/>
      <c r="CX90" s="250"/>
      <c r="CY90" s="266">
        <v>45322</v>
      </c>
      <c r="CZ90" s="270">
        <v>1.1666666666666667E-2</v>
      </c>
      <c r="DA90" s="270">
        <v>2.5216666666666665</v>
      </c>
      <c r="DB90" s="270">
        <v>2.9583333333333335</v>
      </c>
      <c r="DC90" s="270">
        <v>0.79499999999999993</v>
      </c>
      <c r="DD90" s="270">
        <v>3.6383333333333336</v>
      </c>
      <c r="DE90" s="270">
        <v>3.7566666666666664</v>
      </c>
      <c r="DF90" s="270"/>
      <c r="DG90" s="270"/>
      <c r="DH90" s="270"/>
      <c r="DI90" s="270"/>
      <c r="DJ90" s="122"/>
      <c r="DK90" s="122"/>
    </row>
    <row r="91" spans="1:115">
      <c r="B91" s="266">
        <v>45351</v>
      </c>
      <c r="C91" s="124">
        <v>0.50366974680990939</v>
      </c>
      <c r="D91" s="124">
        <v>19.661942223679006</v>
      </c>
      <c r="E91" s="124">
        <v>4.6891844881070455</v>
      </c>
      <c r="F91" s="124">
        <v>6.5497426317832952</v>
      </c>
      <c r="H91" s="315">
        <v>26942.866999999998</v>
      </c>
      <c r="I91" s="315">
        <v>10638.039999999999</v>
      </c>
      <c r="J91" s="315">
        <v>52660.561999999998</v>
      </c>
      <c r="K91" s="315">
        <v>11583.437</v>
      </c>
      <c r="L91" s="122"/>
      <c r="M91" s="250"/>
      <c r="N91" s="266">
        <v>45351</v>
      </c>
      <c r="O91" s="124">
        <v>0.50366974680990939</v>
      </c>
      <c r="P91" s="124">
        <v>-4.8662805157487004</v>
      </c>
      <c r="Q91" s="124">
        <v>0.78637867060660227</v>
      </c>
      <c r="R91" s="124">
        <v>13.641532606553142</v>
      </c>
      <c r="S91" s="314"/>
      <c r="T91" s="315">
        <v>26942.866999999998</v>
      </c>
      <c r="U91" s="315">
        <v>9941.4480000000003</v>
      </c>
      <c r="V91" s="315">
        <v>8163.9949999999999</v>
      </c>
      <c r="W91" s="315">
        <v>2848.0659999999998</v>
      </c>
      <c r="X91" s="122"/>
      <c r="Y91" s="250"/>
      <c r="Z91" s="266">
        <v>42429</v>
      </c>
      <c r="AA91" s="124">
        <v>2.9023820000000002</v>
      </c>
      <c r="AC91" s="124">
        <v>8.48559617489577</v>
      </c>
      <c r="AF91" s="314"/>
      <c r="AG91" s="314"/>
      <c r="AI91" s="305"/>
      <c r="AJ91" s="305"/>
      <c r="AK91" s="266">
        <v>45351</v>
      </c>
      <c r="AL91" s="314"/>
      <c r="AM91" s="314">
        <v>0.18265706868054069</v>
      </c>
      <c r="AN91" s="314" t="s">
        <v>339</v>
      </c>
      <c r="AO91" s="314">
        <v>4.558417137300718E-3</v>
      </c>
      <c r="AP91" s="314">
        <v>1.7727752336381157</v>
      </c>
      <c r="AQ91" s="314">
        <v>3.8393678810217944</v>
      </c>
      <c r="AR91" s="314">
        <v>1.6084985404778853</v>
      </c>
      <c r="AS91" s="314">
        <v>0.49311745002231711</v>
      </c>
      <c r="AT91" s="314"/>
      <c r="AU91" s="314">
        <v>1.0261341318719535</v>
      </c>
      <c r="AV91" s="314">
        <v>1.4628083067441382</v>
      </c>
      <c r="AW91" s="305"/>
      <c r="AX91" s="305"/>
      <c r="AY91" s="305"/>
      <c r="AZ91" s="305"/>
      <c r="BA91" s="266">
        <v>45351</v>
      </c>
      <c r="BB91" s="124">
        <v>15.319932416897597</v>
      </c>
      <c r="BC91" s="124">
        <v>3.2207727386500906</v>
      </c>
      <c r="BD91" s="124">
        <v>1.3263025531589756</v>
      </c>
      <c r="BE91" s="305"/>
      <c r="BF91" s="315">
        <v>10558.165999999999</v>
      </c>
      <c r="BG91" s="315">
        <v>40467.385000000002</v>
      </c>
      <c r="BH91" s="315">
        <v>26330.578000000001</v>
      </c>
      <c r="BI91" s="305"/>
      <c r="BJ91" s="305"/>
      <c r="BK91" s="305"/>
      <c r="BL91" s="305"/>
      <c r="BM91" s="305"/>
      <c r="BN91" s="305"/>
      <c r="BO91" s="305"/>
      <c r="BP91" s="305"/>
      <c r="BQ91" s="305"/>
      <c r="BR91" s="305"/>
      <c r="BS91" s="267">
        <v>45323</v>
      </c>
      <c r="BT91" s="124">
        <v>17.382387161254883</v>
      </c>
      <c r="BU91" s="124">
        <v>4.8137993812561035</v>
      </c>
      <c r="BV91" s="124">
        <v>361.09494018554688</v>
      </c>
      <c r="BW91" s="124">
        <v>100</v>
      </c>
      <c r="BX91" s="305"/>
      <c r="BY91" s="305"/>
      <c r="BZ91" s="305"/>
      <c r="CA91" s="145"/>
      <c r="CB91" s="314"/>
      <c r="CC91" s="314"/>
      <c r="CD91" s="314"/>
      <c r="CE91" s="314"/>
      <c r="CF91" s="305"/>
      <c r="CG91" s="314"/>
      <c r="CH91" s="314"/>
      <c r="CI91" s="250"/>
      <c r="CJ91" s="266">
        <v>45351</v>
      </c>
      <c r="CK91" s="270">
        <v>0.13166666666666668</v>
      </c>
      <c r="CL91" s="270">
        <v>1.3633333333333333</v>
      </c>
      <c r="CM91" s="270">
        <v>2.561666666666667</v>
      </c>
      <c r="CN91" s="270">
        <v>0.36333333333333334</v>
      </c>
      <c r="CO91" s="270">
        <v>3.2349999999999999</v>
      </c>
      <c r="CP91" s="270">
        <v>3.1633333333333336</v>
      </c>
      <c r="CQ91" s="122"/>
      <c r="CR91" s="122"/>
      <c r="CS91" s="122"/>
      <c r="CT91" s="122"/>
      <c r="CU91" s="122"/>
      <c r="CV91" s="122"/>
      <c r="CW91" s="122"/>
      <c r="CX91" s="250"/>
      <c r="CY91" s="266">
        <v>45351</v>
      </c>
      <c r="CZ91" s="270">
        <v>1.3333333333333334E-2</v>
      </c>
      <c r="DA91" s="270">
        <v>2.5300000000000002</v>
      </c>
      <c r="DB91" s="270">
        <v>2.7416666666666667</v>
      </c>
      <c r="DC91" s="270">
        <v>0.83333333333333315</v>
      </c>
      <c r="DD91" s="270">
        <v>3.668333333333333</v>
      </c>
      <c r="DE91" s="270">
        <v>3.7483333333333331</v>
      </c>
      <c r="DF91" s="270"/>
      <c r="DG91" s="270"/>
      <c r="DH91" s="270"/>
      <c r="DI91" s="270"/>
      <c r="DJ91" s="122"/>
      <c r="DK91" s="122"/>
    </row>
    <row r="92" spans="1:115">
      <c r="B92" s="266">
        <v>45382</v>
      </c>
      <c r="C92" s="124">
        <v>1.1435872953361903</v>
      </c>
      <c r="D92" s="124">
        <v>31.188577946406305</v>
      </c>
      <c r="E92" s="124">
        <v>5.0149211447472863</v>
      </c>
      <c r="F92" s="124">
        <v>-5.7521164964381422</v>
      </c>
      <c r="G92" s="119"/>
      <c r="H92" s="315">
        <v>27043.828000000001</v>
      </c>
      <c r="I92" s="315">
        <v>11526.807000000001</v>
      </c>
      <c r="J92" s="315">
        <v>52844.423000000003</v>
      </c>
      <c r="K92" s="315">
        <v>10380.754999999999</v>
      </c>
      <c r="L92" s="122"/>
      <c r="M92" s="250"/>
      <c r="N92" s="266">
        <v>45382</v>
      </c>
      <c r="O92" s="124">
        <v>1.1435872953361903</v>
      </c>
      <c r="P92" s="124">
        <v>-3.444340618892372</v>
      </c>
      <c r="Q92" s="124">
        <v>0.99142584971114722</v>
      </c>
      <c r="R92" s="124">
        <v>14.410086217909534</v>
      </c>
      <c r="S92" s="314"/>
      <c r="T92" s="315">
        <v>27043.828000000001</v>
      </c>
      <c r="U92" s="315">
        <v>9973.5159999999996</v>
      </c>
      <c r="V92" s="315">
        <v>8183.4129999999996</v>
      </c>
      <c r="W92" s="315">
        <v>2892.5819999999999</v>
      </c>
      <c r="X92" s="122"/>
      <c r="Y92" s="250"/>
      <c r="Z92" s="266">
        <v>42460</v>
      </c>
      <c r="AA92" s="124">
        <v>2.778365</v>
      </c>
      <c r="AC92" s="124">
        <v>8.2505868333792307</v>
      </c>
      <c r="AF92" s="314">
        <v>10.8</v>
      </c>
      <c r="AG92" s="314">
        <v>15.39</v>
      </c>
      <c r="AI92" s="305"/>
      <c r="AJ92" s="305"/>
      <c r="AK92" s="266">
        <v>45382</v>
      </c>
      <c r="AL92" s="314"/>
      <c r="AM92" s="314">
        <v>0.17833330705111614</v>
      </c>
      <c r="AN92" s="314" t="s">
        <v>339</v>
      </c>
      <c r="AO92" s="314">
        <v>3.770339795024156E-3</v>
      </c>
      <c r="AP92" s="314">
        <v>1.7725632189886795</v>
      </c>
      <c r="AQ92" s="314">
        <v>3.6533563007925256</v>
      </c>
      <c r="AR92" s="314">
        <v>1.6185785788465443</v>
      </c>
      <c r="AS92" s="314">
        <v>0.4965343578995538</v>
      </c>
      <c r="AT92" s="314"/>
      <c r="AU92" s="314">
        <v>1.0340223744022583</v>
      </c>
      <c r="AV92" s="314">
        <v>1.5105379958512486</v>
      </c>
      <c r="AW92" s="305"/>
      <c r="AX92" s="305"/>
      <c r="AY92" s="305"/>
      <c r="AZ92" s="305"/>
      <c r="BA92" s="266">
        <v>45382</v>
      </c>
      <c r="BB92" s="124">
        <v>11.367062925864403</v>
      </c>
      <c r="BC92" s="124">
        <v>3.200633522956986</v>
      </c>
      <c r="BD92" s="124">
        <v>2.3066044160483523</v>
      </c>
      <c r="BE92" s="305"/>
      <c r="BF92" s="315">
        <v>10494.164000000001</v>
      </c>
      <c r="BG92" s="315">
        <v>40447.317999999999</v>
      </c>
      <c r="BH92" s="315">
        <v>26440.037</v>
      </c>
      <c r="BI92" s="305"/>
      <c r="BJ92" s="305"/>
      <c r="BK92" s="305"/>
      <c r="BL92" s="305"/>
      <c r="BM92" s="305"/>
      <c r="BN92" s="305"/>
      <c r="BO92" s="305"/>
      <c r="BP92" s="305"/>
      <c r="BQ92" s="305"/>
      <c r="BR92" s="305"/>
      <c r="BS92" s="267">
        <v>45352</v>
      </c>
      <c r="BT92" s="124">
        <v>17.262973785400391</v>
      </c>
      <c r="BU92" s="124">
        <v>5.1312346458435059</v>
      </c>
      <c r="BV92" s="124">
        <v>336.42926025390625</v>
      </c>
      <c r="BW92" s="124">
        <v>100</v>
      </c>
      <c r="BX92" s="305"/>
      <c r="BY92" s="305"/>
      <c r="BZ92" s="305"/>
      <c r="CA92" s="145"/>
      <c r="CB92" s="314"/>
      <c r="CC92" s="314"/>
      <c r="CD92" s="314"/>
      <c r="CE92" s="314"/>
      <c r="CF92" s="305"/>
      <c r="CG92" s="314"/>
      <c r="CH92" s="314"/>
      <c r="CI92" s="250"/>
      <c r="CJ92" s="266">
        <v>45382</v>
      </c>
      <c r="CK92" s="270">
        <v>0.13333333333333333</v>
      </c>
      <c r="CL92" s="270">
        <v>1.3766666666666669</v>
      </c>
      <c r="CM92" s="270">
        <v>2.5449999999999999</v>
      </c>
      <c r="CN92" s="270">
        <v>0.37333333333333335</v>
      </c>
      <c r="CO92" s="270">
        <v>3.25</v>
      </c>
      <c r="CP92" s="270">
        <v>3.151666666666666</v>
      </c>
      <c r="CQ92" s="122"/>
      <c r="CR92" s="122"/>
      <c r="CS92" s="122"/>
      <c r="CT92" s="122"/>
      <c r="CU92" s="122"/>
      <c r="CV92" s="122"/>
      <c r="CW92" s="122"/>
      <c r="CX92" s="250"/>
      <c r="CY92" s="266">
        <v>45382</v>
      </c>
      <c r="CZ92" s="270">
        <v>1.6666666666666666E-2</v>
      </c>
      <c r="DA92" s="270">
        <v>2.5716666666666663</v>
      </c>
      <c r="DB92" s="270">
        <v>2.6150000000000002</v>
      </c>
      <c r="DC92" s="270">
        <v>0.86</v>
      </c>
      <c r="DD92" s="270">
        <v>3.6833333333333336</v>
      </c>
      <c r="DE92" s="270">
        <v>3.7000000000000006</v>
      </c>
      <c r="DF92" s="270"/>
      <c r="DG92" s="270"/>
      <c r="DH92" s="270"/>
      <c r="DI92" s="270"/>
      <c r="DJ92" s="122"/>
      <c r="DK92" s="122"/>
    </row>
    <row r="93" spans="1:115">
      <c r="B93" s="266">
        <v>45412</v>
      </c>
      <c r="C93" s="124">
        <v>0.69333800085014108</v>
      </c>
      <c r="D93" s="124">
        <v>34.502058746331656</v>
      </c>
      <c r="E93" s="124">
        <v>4.7422680659080063</v>
      </c>
      <c r="F93" s="124">
        <v>-7.7444744836599249</v>
      </c>
      <c r="G93" s="119"/>
      <c r="H93" s="315">
        <v>27199.508000000002</v>
      </c>
      <c r="I93" s="315">
        <v>11898.920999999998</v>
      </c>
      <c r="J93" s="315">
        <v>52522.694000000003</v>
      </c>
      <c r="K93" s="315">
        <v>9645.52</v>
      </c>
      <c r="L93" s="122"/>
      <c r="M93" s="250"/>
      <c r="N93" s="266">
        <v>45412</v>
      </c>
      <c r="O93" s="124">
        <v>0.69333800085014108</v>
      </c>
      <c r="P93" s="124">
        <v>-5.2896556239472314</v>
      </c>
      <c r="Q93" s="124">
        <v>1.4055826407359806</v>
      </c>
      <c r="R93" s="124">
        <v>15.427743015111028</v>
      </c>
      <c r="S93" s="314"/>
      <c r="T93" s="315">
        <v>27199.508000000002</v>
      </c>
      <c r="U93" s="315">
        <v>10024.731</v>
      </c>
      <c r="V93" s="315">
        <v>8216.7240000000002</v>
      </c>
      <c r="W93" s="315">
        <v>2940.0219999999999</v>
      </c>
      <c r="X93" s="122"/>
      <c r="Y93" s="250"/>
      <c r="Z93" s="266">
        <v>42490</v>
      </c>
      <c r="AA93" s="124">
        <v>2.7058770000000001</v>
      </c>
      <c r="AC93" s="124">
        <v>8.0364001776870495</v>
      </c>
      <c r="AF93" s="314"/>
      <c r="AG93" s="314"/>
      <c r="AI93" s="305"/>
      <c r="AJ93" s="305"/>
      <c r="AK93" s="266">
        <v>45412</v>
      </c>
      <c r="AL93" s="314"/>
      <c r="AM93" s="314">
        <v>0.12221571363546548</v>
      </c>
      <c r="AN93" s="314" t="s">
        <v>339</v>
      </c>
      <c r="AO93" s="314">
        <v>2.7397188890080368E-3</v>
      </c>
      <c r="AP93" s="314">
        <v>1.7728353711723772</v>
      </c>
      <c r="AQ93" s="314">
        <v>3.6394547416516767</v>
      </c>
      <c r="AR93" s="314">
        <v>1.634734685165216</v>
      </c>
      <c r="AS93" s="314">
        <v>0.46535549379418906</v>
      </c>
      <c r="AT93" s="314"/>
      <c r="AU93" s="314">
        <v>1.0405436747066807</v>
      </c>
      <c r="AV93" s="314">
        <v>1.5398618275383664</v>
      </c>
      <c r="AW93" s="305"/>
      <c r="AX93" s="305"/>
      <c r="AY93" s="305"/>
      <c r="AZ93" s="305"/>
      <c r="BA93" s="266">
        <v>45412</v>
      </c>
      <c r="BB93" s="124">
        <v>12.639153536398684</v>
      </c>
      <c r="BC93" s="124">
        <v>3.3763396563399217</v>
      </c>
      <c r="BD93" s="124">
        <v>2.3019296612857953</v>
      </c>
      <c r="BE93" s="305"/>
      <c r="BF93" s="315">
        <v>10492.112999999999</v>
      </c>
      <c r="BG93" s="315">
        <v>40325.667999999998</v>
      </c>
      <c r="BH93" s="315">
        <v>26423.236000000001</v>
      </c>
      <c r="BI93" s="305"/>
      <c r="BJ93" s="305"/>
      <c r="BK93" s="305"/>
      <c r="BL93" s="305"/>
      <c r="BM93" s="305"/>
      <c r="BN93" s="305"/>
      <c r="BO93" s="305"/>
      <c r="BP93" s="305"/>
      <c r="BQ93" s="305"/>
      <c r="BR93" s="305"/>
      <c r="BS93" s="267">
        <v>45383</v>
      </c>
      <c r="BT93" s="124">
        <v>16.843029022216797</v>
      </c>
      <c r="BU93" s="124">
        <v>4.9110827445983887</v>
      </c>
      <c r="BV93" s="124">
        <v>342.9595947265625</v>
      </c>
      <c r="BW93" s="124">
        <v>100</v>
      </c>
      <c r="BX93" s="305"/>
      <c r="BY93" s="305"/>
      <c r="BZ93" s="305"/>
      <c r="CA93" s="145"/>
      <c r="CB93" s="314"/>
      <c r="CC93" s="314"/>
      <c r="CD93" s="314"/>
      <c r="CE93" s="314"/>
      <c r="CF93" s="305"/>
      <c r="CG93" s="314"/>
      <c r="CH93" s="314"/>
      <c r="CI93" s="250"/>
      <c r="CJ93" s="266">
        <v>45412</v>
      </c>
      <c r="CK93" s="270">
        <v>0.13500000000000001</v>
      </c>
      <c r="CL93" s="270">
        <v>1.3566666666666667</v>
      </c>
      <c r="CM93" s="270">
        <v>2.5249999999999999</v>
      </c>
      <c r="CN93" s="270">
        <v>0.38000000000000006</v>
      </c>
      <c r="CO93" s="270">
        <v>3.226666666666667</v>
      </c>
      <c r="CP93" s="270">
        <v>3.1016666666666666</v>
      </c>
      <c r="CQ93" s="122"/>
      <c r="CR93" s="122"/>
      <c r="CS93" s="122"/>
      <c r="CT93" s="122"/>
      <c r="CU93" s="122"/>
      <c r="CV93" s="122"/>
      <c r="CW93" s="122"/>
      <c r="CX93" s="250"/>
      <c r="CY93" s="266">
        <v>45412</v>
      </c>
      <c r="CZ93" s="270">
        <v>0.02</v>
      </c>
      <c r="DA93" s="270">
        <v>2.561666666666667</v>
      </c>
      <c r="DB93" s="270">
        <v>2.5433333333333334</v>
      </c>
      <c r="DC93" s="270">
        <v>0.87833333333333341</v>
      </c>
      <c r="DD93" s="270">
        <v>3.6783333333333332</v>
      </c>
      <c r="DE93" s="270">
        <v>3.6183333333333336</v>
      </c>
      <c r="DF93" s="270"/>
      <c r="DG93" s="270"/>
      <c r="DH93" s="270"/>
      <c r="DI93" s="270"/>
      <c r="DJ93" s="122"/>
      <c r="DK93" s="122"/>
    </row>
    <row r="94" spans="1:115">
      <c r="B94" s="266">
        <v>45443</v>
      </c>
      <c r="C94" s="124">
        <v>0.51619932757611675</v>
      </c>
      <c r="D94" s="124">
        <v>34.183983459346436</v>
      </c>
      <c r="E94" s="124">
        <v>5.3190240941369371</v>
      </c>
      <c r="F94" s="124">
        <v>-5.7453627031249006</v>
      </c>
      <c r="G94" s="119"/>
      <c r="H94" s="315">
        <v>27177.575000000001</v>
      </c>
      <c r="I94" s="315">
        <v>11870.675999999999</v>
      </c>
      <c r="J94" s="315">
        <v>53174.877</v>
      </c>
      <c r="K94" s="315">
        <v>10271.614</v>
      </c>
      <c r="L94" s="122"/>
      <c r="M94" s="250"/>
      <c r="N94" s="266">
        <v>45443</v>
      </c>
      <c r="O94" s="124">
        <v>0.51619932757611675</v>
      </c>
      <c r="P94" s="124">
        <v>-5.0642522876124918</v>
      </c>
      <c r="Q94" s="124">
        <v>1.7560631230567614</v>
      </c>
      <c r="R94" s="124">
        <v>16.105616698484159</v>
      </c>
      <c r="S94" s="314"/>
      <c r="T94" s="315">
        <v>27177.575000000001</v>
      </c>
      <c r="U94" s="315">
        <v>9992.3520000000008</v>
      </c>
      <c r="V94" s="315">
        <v>8250.2890000000007</v>
      </c>
      <c r="W94" s="315">
        <v>2982.7339999999999</v>
      </c>
      <c r="X94" s="122"/>
      <c r="Y94" s="250"/>
      <c r="Z94" s="266">
        <v>42521</v>
      </c>
      <c r="AA94" s="124">
        <v>2.6998960000000007</v>
      </c>
      <c r="AC94" s="124">
        <v>8.0559771943663296</v>
      </c>
      <c r="AF94" s="314"/>
      <c r="AG94" s="314"/>
      <c r="AI94" s="314"/>
      <c r="AJ94" s="250"/>
      <c r="AK94" s="266">
        <v>45443</v>
      </c>
      <c r="AL94" s="314"/>
      <c r="AM94" s="314">
        <v>0.12169186907932657</v>
      </c>
      <c r="AN94" s="314" t="s">
        <v>339</v>
      </c>
      <c r="AO94" s="314">
        <v>2.5176972554430644E-3</v>
      </c>
      <c r="AP94" s="314">
        <v>1.7983285184421045</v>
      </c>
      <c r="AQ94" s="314">
        <v>3.5668015488977516</v>
      </c>
      <c r="AR94" s="314">
        <v>1.53109832702898</v>
      </c>
      <c r="AS94" s="314">
        <v>0.43380936926787783</v>
      </c>
      <c r="AT94" s="314"/>
      <c r="AU94" s="314">
        <v>1.0094944490281481</v>
      </c>
      <c r="AV94" s="314">
        <v>1.4879847478323802</v>
      </c>
      <c r="AW94" s="314"/>
      <c r="AX94" s="314"/>
      <c r="AY94" s="314"/>
      <c r="AZ94" s="250"/>
      <c r="BA94" s="266">
        <v>45443</v>
      </c>
      <c r="BB94" s="124">
        <v>9.1617478653475359</v>
      </c>
      <c r="BC94" s="124">
        <v>2.7938018924917651</v>
      </c>
      <c r="BD94" s="124">
        <v>2.6038053662439165</v>
      </c>
      <c r="BE94" s="305"/>
      <c r="BF94" s="315">
        <v>10324.624</v>
      </c>
      <c r="BG94" s="315">
        <v>40361.938000000002</v>
      </c>
      <c r="BH94" s="315">
        <v>26571.800999999999</v>
      </c>
      <c r="BI94" s="122"/>
      <c r="BJ94" s="122"/>
      <c r="BK94" s="122"/>
      <c r="BL94" s="314"/>
      <c r="BM94" s="314"/>
      <c r="BN94" s="314"/>
      <c r="BO94" s="314"/>
      <c r="BP94" s="314"/>
      <c r="BQ94" s="314"/>
      <c r="BR94" s="250"/>
      <c r="BS94" s="267">
        <v>45413</v>
      </c>
      <c r="BT94" s="124">
        <v>17.385345458984375</v>
      </c>
      <c r="BU94" s="124">
        <v>4.9430794715881348</v>
      </c>
      <c r="BV94" s="124">
        <v>351.7108154296875</v>
      </c>
      <c r="BW94" s="124">
        <v>100</v>
      </c>
      <c r="BX94" s="314"/>
      <c r="BY94" s="314"/>
      <c r="BZ94" s="314"/>
      <c r="CA94" s="145"/>
      <c r="CB94" s="314"/>
      <c r="CC94" s="314"/>
      <c r="CD94" s="314"/>
      <c r="CE94" s="314"/>
      <c r="CF94" s="314"/>
      <c r="CG94" s="314"/>
      <c r="CH94" s="314"/>
      <c r="CI94" s="250"/>
      <c r="CJ94" s="266">
        <v>45443</v>
      </c>
      <c r="CK94" s="270">
        <v>0.13500000000000001</v>
      </c>
      <c r="CL94" s="270">
        <v>1.365</v>
      </c>
      <c r="CM94" s="270">
        <v>2.5033333333333334</v>
      </c>
      <c r="CN94" s="270">
        <v>0.38500000000000006</v>
      </c>
      <c r="CO94" s="270">
        <v>3.1899999999999995</v>
      </c>
      <c r="CP94" s="270">
        <v>3.0349999999999997</v>
      </c>
      <c r="CQ94" s="122"/>
      <c r="CR94" s="122"/>
      <c r="CS94" s="122"/>
      <c r="CT94" s="122"/>
      <c r="CU94" s="122"/>
      <c r="CV94" s="122"/>
      <c r="CW94" s="122"/>
      <c r="CX94" s="250"/>
      <c r="CY94" s="266">
        <v>45443</v>
      </c>
      <c r="CZ94" s="270">
        <v>2.3333333333333334E-2</v>
      </c>
      <c r="DA94" s="270">
        <v>2.6116666666666668</v>
      </c>
      <c r="DB94" s="270">
        <v>2.6</v>
      </c>
      <c r="DC94" s="270">
        <v>0.89166666666666672</v>
      </c>
      <c r="DD94" s="270">
        <v>3.6666666666666665</v>
      </c>
      <c r="DE94" s="270">
        <v>3.5550000000000002</v>
      </c>
      <c r="DF94" s="270"/>
      <c r="DG94" s="270"/>
      <c r="DH94" s="270"/>
      <c r="DI94" s="270"/>
      <c r="DJ94" s="122"/>
      <c r="DK94" s="122"/>
    </row>
    <row r="95" spans="1:115">
      <c r="B95" s="266">
        <v>45473</v>
      </c>
      <c r="C95" s="124">
        <v>0.96936046734963366</v>
      </c>
      <c r="D95" s="124">
        <v>33.486202285165831</v>
      </c>
      <c r="E95" s="124">
        <v>4.3810578763305186</v>
      </c>
      <c r="F95" s="124">
        <v>-11.436940696950959</v>
      </c>
      <c r="G95" s="119"/>
      <c r="H95" s="315">
        <v>27335.96</v>
      </c>
      <c r="I95" s="315">
        <v>11994.076999999999</v>
      </c>
      <c r="J95" s="315">
        <v>53587.921999999999</v>
      </c>
      <c r="K95" s="315">
        <v>10334.016</v>
      </c>
      <c r="L95" s="122"/>
      <c r="N95" s="266">
        <v>45473</v>
      </c>
      <c r="O95" s="124">
        <v>0.96936046734963366</v>
      </c>
      <c r="P95" s="124">
        <v>-4.5404085688997782</v>
      </c>
      <c r="Q95" s="124">
        <v>2.0490947936829151</v>
      </c>
      <c r="R95" s="124">
        <v>16.754159422053917</v>
      </c>
      <c r="S95" s="314"/>
      <c r="T95" s="315">
        <v>27335.96</v>
      </c>
      <c r="U95" s="315">
        <v>10070.375</v>
      </c>
      <c r="V95" s="315">
        <v>8268.4330000000009</v>
      </c>
      <c r="W95" s="315">
        <v>3000.3679999999999</v>
      </c>
      <c r="X95" s="122"/>
      <c r="Y95" s="250"/>
      <c r="Z95" s="266">
        <v>42551</v>
      </c>
      <c r="AA95" s="124">
        <v>2.6490089999999995</v>
      </c>
      <c r="AC95" s="124">
        <v>7.9929021983715796</v>
      </c>
      <c r="AF95" s="314">
        <v>10.3</v>
      </c>
      <c r="AG95" s="314">
        <v>14.82</v>
      </c>
      <c r="AI95" s="314"/>
      <c r="AJ95" s="250"/>
      <c r="AK95" s="266">
        <v>45473</v>
      </c>
      <c r="AL95" s="314"/>
      <c r="AM95" s="314">
        <v>0.1062849840316928</v>
      </c>
      <c r="AN95" s="314" t="s">
        <v>339</v>
      </c>
      <c r="AO95" s="314">
        <v>2.4435183395154483E-3</v>
      </c>
      <c r="AP95" s="314">
        <v>1.7827420405640055</v>
      </c>
      <c r="AQ95" s="314">
        <v>3.57939893543998</v>
      </c>
      <c r="AR95" s="314">
        <v>1.492467279699103</v>
      </c>
      <c r="AS95" s="314">
        <v>0.40766631797220387</v>
      </c>
      <c r="AT95" s="314"/>
      <c r="AU95" s="314">
        <v>0.98659700242761605</v>
      </c>
      <c r="AV95" s="314">
        <v>1.4576663205062079</v>
      </c>
      <c r="AW95" s="314"/>
      <c r="AX95" s="314"/>
      <c r="AY95" s="314"/>
      <c r="AZ95" s="250"/>
      <c r="BA95" s="266">
        <v>45473</v>
      </c>
      <c r="BB95" s="124">
        <v>8.2409645546045915</v>
      </c>
      <c r="BC95" s="124">
        <v>2.3999889793141937</v>
      </c>
      <c r="BD95" s="124">
        <v>2.4509048179308435</v>
      </c>
      <c r="BE95" s="305"/>
      <c r="BF95" s="315">
        <v>10146.626</v>
      </c>
      <c r="BG95" s="315">
        <v>40585.781999999999</v>
      </c>
      <c r="BH95" s="315">
        <v>27026.269</v>
      </c>
      <c r="BI95" s="122"/>
      <c r="BJ95" s="122"/>
      <c r="BK95" s="122"/>
      <c r="BL95" s="314"/>
      <c r="BM95" s="314"/>
      <c r="BN95" s="314"/>
      <c r="BO95" s="314"/>
      <c r="BP95" s="314"/>
      <c r="BQ95" s="314"/>
      <c r="BR95" s="250"/>
      <c r="BS95" s="267">
        <v>45444</v>
      </c>
      <c r="BT95" s="124">
        <v>17.443527221679688</v>
      </c>
      <c r="BU95" s="124">
        <v>4.7581295967102051</v>
      </c>
      <c r="BV95" s="124">
        <v>366.60470581054688</v>
      </c>
      <c r="BW95" s="124">
        <v>100</v>
      </c>
      <c r="BX95" s="314"/>
      <c r="BY95" s="314"/>
      <c r="BZ95" s="314"/>
      <c r="CA95" s="145"/>
      <c r="CB95" s="314"/>
      <c r="CC95" s="314"/>
      <c r="CD95" s="314"/>
      <c r="CE95" s="314"/>
      <c r="CF95" s="314"/>
      <c r="CG95" s="314"/>
      <c r="CH95" s="314"/>
      <c r="CI95" s="250"/>
      <c r="CJ95" s="266">
        <v>45473</v>
      </c>
      <c r="CK95" s="270">
        <v>0.13666666666666669</v>
      </c>
      <c r="CL95" s="270">
        <v>1.3933333333333335</v>
      </c>
      <c r="CM95" s="270">
        <v>2.4916666666666667</v>
      </c>
      <c r="CN95" s="270">
        <v>0.38666666666666671</v>
      </c>
      <c r="CO95" s="270">
        <v>3.1483333333333334</v>
      </c>
      <c r="CP95" s="270">
        <v>2.9716666666666671</v>
      </c>
      <c r="CQ95" s="122"/>
      <c r="CR95" s="122"/>
      <c r="CS95" s="122"/>
      <c r="CT95" s="122"/>
      <c r="CU95" s="122"/>
      <c r="CV95" s="122"/>
      <c r="CW95" s="122"/>
      <c r="CX95" s="250"/>
      <c r="CY95" s="266">
        <v>45473</v>
      </c>
      <c r="CZ95" s="270">
        <v>2.8333333333333335E-2</v>
      </c>
      <c r="DA95" s="270">
        <v>2.6949999999999998</v>
      </c>
      <c r="DB95" s="270">
        <v>2.6583333333333337</v>
      </c>
      <c r="DC95" s="270">
        <v>0.89666666666666661</v>
      </c>
      <c r="DD95" s="270">
        <v>3.64</v>
      </c>
      <c r="DE95" s="270">
        <v>3.4633333333333334</v>
      </c>
      <c r="DF95" s="270"/>
      <c r="DG95" s="270"/>
      <c r="DH95" s="270"/>
      <c r="DI95" s="270"/>
      <c r="DJ95" s="122"/>
      <c r="DK95" s="122"/>
    </row>
    <row r="96" spans="1:115">
      <c r="A96" s="212">
        <v>45504</v>
      </c>
      <c r="B96" s="266">
        <v>45504</v>
      </c>
      <c r="C96" s="124">
        <v>1.0164898345671691</v>
      </c>
      <c r="D96" s="124">
        <v>34.528341942131945</v>
      </c>
      <c r="E96" s="124">
        <v>4.4498050750344076</v>
      </c>
      <c r="F96" s="124">
        <v>-12.896295976691741</v>
      </c>
      <c r="G96" s="119"/>
      <c r="H96" s="315">
        <v>27404.413</v>
      </c>
      <c r="I96" s="315">
        <v>11970.422</v>
      </c>
      <c r="J96" s="315">
        <v>53680.538</v>
      </c>
      <c r="K96" s="315">
        <v>10356.362999999999</v>
      </c>
      <c r="L96" s="122"/>
      <c r="M96" s="250">
        <v>45504</v>
      </c>
      <c r="N96" s="266">
        <v>45504</v>
      </c>
      <c r="O96" s="124">
        <v>1.0164898345671691</v>
      </c>
      <c r="P96" s="124">
        <v>-4.7127112296134417</v>
      </c>
      <c r="Q96" s="124">
        <v>2.3730009392833207</v>
      </c>
      <c r="R96" s="124">
        <v>16.194618756984426</v>
      </c>
      <c r="S96" s="314"/>
      <c r="T96" s="315">
        <v>27404.413</v>
      </c>
      <c r="U96" s="315">
        <v>10050.847</v>
      </c>
      <c r="V96" s="315">
        <v>8299.6299999999992</v>
      </c>
      <c r="W96" s="315">
        <v>3039.2049999999999</v>
      </c>
      <c r="X96" s="122"/>
      <c r="Y96" s="250">
        <v>42551</v>
      </c>
      <c r="Z96" s="266">
        <v>42582</v>
      </c>
      <c r="AA96" s="124">
        <v>2.4416379999999998</v>
      </c>
      <c r="AC96" s="124">
        <v>7.2175962340603004</v>
      </c>
      <c r="AF96" s="314"/>
      <c r="AG96" s="314"/>
      <c r="AI96" s="314"/>
      <c r="AJ96" s="250">
        <v>45504</v>
      </c>
      <c r="AK96" s="266">
        <v>45504</v>
      </c>
      <c r="AL96" s="314"/>
      <c r="AM96" s="314">
        <v>0.10678870802357397</v>
      </c>
      <c r="AN96" s="314" t="s">
        <v>339</v>
      </c>
      <c r="AO96" s="314">
        <v>2.3529541395803941E-3</v>
      </c>
      <c r="AP96" s="314">
        <v>1.7434439044515706</v>
      </c>
      <c r="AQ96" s="314">
        <v>3.7181311269077582</v>
      </c>
      <c r="AR96" s="314">
        <v>1.5080118715151305</v>
      </c>
      <c r="AS96" s="314">
        <v>0.39201594277890117</v>
      </c>
      <c r="AT96" s="314"/>
      <c r="AU96" s="314">
        <v>0.98244105393287195</v>
      </c>
      <c r="AV96" s="314">
        <v>1.4613582004121812</v>
      </c>
      <c r="AW96" s="314"/>
      <c r="AX96" s="314"/>
      <c r="AY96" s="314"/>
      <c r="AZ96" s="250">
        <v>45504</v>
      </c>
      <c r="BA96" s="266">
        <v>45504</v>
      </c>
      <c r="BB96" s="124">
        <v>10.507766567669229</v>
      </c>
      <c r="BC96" s="124">
        <v>2.7140747559114553</v>
      </c>
      <c r="BD96" s="124">
        <v>2.3336710685837314</v>
      </c>
      <c r="BE96" s="305"/>
      <c r="BF96" s="315">
        <v>10537.950999999999</v>
      </c>
      <c r="BG96" s="315">
        <v>40930.28</v>
      </c>
      <c r="BH96" s="315">
        <v>27027.571</v>
      </c>
      <c r="BI96" s="122"/>
      <c r="BJ96" s="122"/>
      <c r="BK96" s="122"/>
      <c r="BL96" s="314"/>
      <c r="BM96" s="314"/>
      <c r="BN96" s="314"/>
      <c r="BO96" s="314"/>
      <c r="BP96" s="314"/>
      <c r="BQ96" s="314"/>
      <c r="BR96" s="332">
        <v>45657</v>
      </c>
      <c r="BS96" s="267">
        <v>45474</v>
      </c>
      <c r="BT96" s="124">
        <v>17.520975112915039</v>
      </c>
      <c r="BU96" s="124">
        <v>4.8487482070922852</v>
      </c>
      <c r="BV96" s="124">
        <v>361.35049438476563</v>
      </c>
      <c r="BW96" s="124">
        <v>100</v>
      </c>
      <c r="BX96" s="314"/>
      <c r="BY96" s="314"/>
      <c r="BZ96" s="314"/>
      <c r="CA96" s="145"/>
      <c r="CB96" s="314"/>
      <c r="CC96" s="314"/>
      <c r="CD96" s="314"/>
      <c r="CE96" s="314"/>
      <c r="CF96" s="314"/>
      <c r="CG96" s="314"/>
      <c r="CH96" s="314"/>
      <c r="CI96" s="250">
        <v>45488</v>
      </c>
      <c r="CJ96" s="266">
        <v>45504</v>
      </c>
      <c r="CK96" s="270">
        <v>0.13666666666666669</v>
      </c>
      <c r="CL96" s="270">
        <v>1.4033333333333333</v>
      </c>
      <c r="CM96" s="270">
        <v>2.4566666666666666</v>
      </c>
      <c r="CN96" s="270">
        <v>0.38500000000000001</v>
      </c>
      <c r="CO96" s="270">
        <v>3.1166666666666667</v>
      </c>
      <c r="CP96" s="270">
        <v>2.9233333333333333</v>
      </c>
      <c r="CQ96" s="122"/>
      <c r="CR96" s="122"/>
      <c r="CS96" s="122"/>
      <c r="CT96" s="122"/>
      <c r="CU96" s="122"/>
      <c r="CV96" s="122"/>
      <c r="CW96" s="122"/>
      <c r="CX96" s="250">
        <v>45488</v>
      </c>
      <c r="CY96" s="266">
        <v>45504</v>
      </c>
      <c r="CZ96" s="270">
        <v>3.3333333333333333E-2</v>
      </c>
      <c r="DA96" s="270">
        <v>2.6983333333333328</v>
      </c>
      <c r="DB96" s="270">
        <v>2.625</v>
      </c>
      <c r="DC96" s="270">
        <v>0.89333333333333342</v>
      </c>
      <c r="DD96" s="270">
        <v>3.6050000000000004</v>
      </c>
      <c r="DE96" s="270">
        <v>3.4466666666666668</v>
      </c>
      <c r="DF96" s="270"/>
      <c r="DG96" s="270"/>
      <c r="DH96" s="270"/>
      <c r="DI96" s="270"/>
      <c r="DJ96" s="122"/>
      <c r="DK96" s="122"/>
    </row>
    <row r="97" spans="1:115">
      <c r="B97" s="266">
        <v>45535</v>
      </c>
      <c r="C97" s="124">
        <v>1.3993498379388125</v>
      </c>
      <c r="D97" s="124">
        <v>33.873739570204698</v>
      </c>
      <c r="E97" s="124">
        <v>3.621316527060503</v>
      </c>
      <c r="F97" s="124">
        <v>-13.916200152342773</v>
      </c>
      <c r="G97" s="119"/>
      <c r="H97" s="315">
        <v>27500.758999999998</v>
      </c>
      <c r="I97" s="315">
        <v>27500.758999999998</v>
      </c>
      <c r="J97" s="315">
        <v>53811.675000000003</v>
      </c>
      <c r="K97" s="315">
        <v>10640.203</v>
      </c>
      <c r="L97" s="122"/>
      <c r="M97" s="250"/>
      <c r="N97" s="266">
        <v>45535</v>
      </c>
      <c r="O97" s="124">
        <v>1.3993498379388125</v>
      </c>
      <c r="P97" s="124">
        <v>-4.0760141710657782</v>
      </c>
      <c r="Q97" s="124">
        <v>2.8758324380530054</v>
      </c>
      <c r="R97" s="124">
        <v>15.709824926614191</v>
      </c>
      <c r="S97" s="314"/>
      <c r="T97" s="315">
        <v>27500.758999999998</v>
      </c>
      <c r="U97" s="315">
        <v>10048.991</v>
      </c>
      <c r="V97" s="315">
        <v>8341.4410000000007</v>
      </c>
      <c r="W97" s="315">
        <v>3062.51</v>
      </c>
      <c r="X97" s="122"/>
      <c r="Y97" s="250"/>
      <c r="Z97" s="266">
        <v>42613</v>
      </c>
      <c r="AA97" s="124">
        <v>2.2048429999999999</v>
      </c>
      <c r="AC97" s="124">
        <v>6.6077661113107196</v>
      </c>
      <c r="AF97" s="314"/>
      <c r="AG97" s="314"/>
      <c r="AI97" s="314"/>
      <c r="AJ97" s="250"/>
      <c r="AK97" s="266">
        <v>45535</v>
      </c>
      <c r="AL97" s="314"/>
      <c r="AM97" s="314">
        <v>0.10513357439187875</v>
      </c>
      <c r="AN97" s="314" t="s">
        <v>339</v>
      </c>
      <c r="AO97" s="314">
        <v>1.5954270439791681E-3</v>
      </c>
      <c r="AP97" s="314">
        <v>1.747384093335147</v>
      </c>
      <c r="AQ97" s="314">
        <v>3.7388084984391874</v>
      </c>
      <c r="AR97" s="314">
        <v>1.5392530325996718</v>
      </c>
      <c r="AS97" s="314">
        <v>0.40258842670519496</v>
      </c>
      <c r="AT97" s="314"/>
      <c r="AU97" s="314">
        <v>0.99150120190458024</v>
      </c>
      <c r="AV97" s="314">
        <v>1.4831790848737598</v>
      </c>
      <c r="AW97" s="314"/>
      <c r="AX97" s="314"/>
      <c r="AY97" s="314"/>
      <c r="AZ97" s="250"/>
      <c r="BA97" s="266">
        <v>45535</v>
      </c>
      <c r="BB97" s="124">
        <v>8.4335894836167213</v>
      </c>
      <c r="BC97" s="124">
        <v>1.742127486809153</v>
      </c>
      <c r="BD97" s="124">
        <v>2.278301487438128</v>
      </c>
      <c r="BE97" s="305"/>
      <c r="BF97" s="315">
        <v>10580.324000000001</v>
      </c>
      <c r="BG97" s="315">
        <v>40907.504000000001</v>
      </c>
      <c r="BH97" s="315">
        <v>27000.187999999998</v>
      </c>
      <c r="BI97" s="122"/>
      <c r="BJ97" s="122"/>
      <c r="BK97" s="122"/>
      <c r="BL97" s="314"/>
      <c r="BM97" s="314"/>
      <c r="BN97" s="314"/>
      <c r="BO97" s="314"/>
      <c r="BP97" s="314"/>
      <c r="BQ97" s="314"/>
      <c r="BR97" s="250"/>
      <c r="BS97" s="267">
        <v>45505</v>
      </c>
      <c r="BT97" s="124">
        <v>18.041107177734375</v>
      </c>
      <c r="BU97" s="124">
        <v>4.8665628433227539</v>
      </c>
      <c r="BV97" s="124">
        <v>370.715576171875</v>
      </c>
      <c r="BW97" s="124">
        <v>100</v>
      </c>
      <c r="BX97" s="314"/>
      <c r="BY97" s="314"/>
      <c r="BZ97" s="314"/>
      <c r="CA97" s="145"/>
      <c r="CB97" s="314"/>
      <c r="CC97" s="314"/>
      <c r="CD97" s="314"/>
      <c r="CE97" s="314"/>
      <c r="CF97" s="314"/>
      <c r="CG97" s="314"/>
      <c r="CH97" s="314"/>
      <c r="CI97" s="250"/>
      <c r="CJ97" s="266">
        <v>45535</v>
      </c>
      <c r="CK97" s="270">
        <v>0.13666666666666669</v>
      </c>
      <c r="CL97" s="270">
        <v>1.4366666666666668</v>
      </c>
      <c r="CM97" s="270">
        <v>2.4183333333333334</v>
      </c>
      <c r="CN97" s="270">
        <v>0.38499999999999995</v>
      </c>
      <c r="CO97" s="270">
        <v>3.08</v>
      </c>
      <c r="CP97" s="270">
        <v>2.8933333333333331</v>
      </c>
      <c r="CQ97" s="122"/>
      <c r="CR97" s="122"/>
      <c r="CS97" s="122"/>
      <c r="CT97" s="122"/>
      <c r="CU97" s="122"/>
      <c r="CV97" s="122"/>
      <c r="CW97" s="122"/>
      <c r="CX97" s="250"/>
      <c r="CY97" s="266">
        <v>45535</v>
      </c>
      <c r="CZ97" s="270">
        <v>3.6666666666666667E-2</v>
      </c>
      <c r="DA97" s="270">
        <v>2.67</v>
      </c>
      <c r="DB97" s="270">
        <v>2.6133333333333337</v>
      </c>
      <c r="DC97" s="270">
        <v>0.8933333333333332</v>
      </c>
      <c r="DD97" s="270">
        <v>3.5750000000000006</v>
      </c>
      <c r="DE97" s="270">
        <v>3.3699999999999997</v>
      </c>
      <c r="DF97" s="270"/>
      <c r="DG97" s="270"/>
      <c r="DH97" s="270"/>
      <c r="DI97" s="270"/>
      <c r="DJ97" s="122"/>
      <c r="DK97" s="122"/>
    </row>
    <row r="98" spans="1:115">
      <c r="B98" s="266">
        <v>45565</v>
      </c>
      <c r="C98" s="124">
        <v>4.4437381730622727</v>
      </c>
      <c r="D98" s="124">
        <v>30.831237695371904</v>
      </c>
      <c r="E98" s="124">
        <v>3.8514565381311039</v>
      </c>
      <c r="F98" s="124">
        <v>-20.008609891571304</v>
      </c>
      <c r="G98" s="119"/>
      <c r="H98" s="315">
        <v>28284.602999999999</v>
      </c>
      <c r="I98" s="315">
        <v>12095.344000000001</v>
      </c>
      <c r="J98" s="315">
        <v>53948.224999999999</v>
      </c>
      <c r="K98" s="315">
        <v>9807.1980000000003</v>
      </c>
      <c r="L98" s="122"/>
      <c r="M98" s="250"/>
      <c r="N98" s="266">
        <v>45565</v>
      </c>
      <c r="O98" s="124">
        <v>4.4437381730622727</v>
      </c>
      <c r="P98" s="124">
        <v>-3.4083250758559558</v>
      </c>
      <c r="Q98" s="124">
        <v>3.0477757036617703</v>
      </c>
      <c r="R98" s="124">
        <v>15.161623035654648</v>
      </c>
      <c r="S98" s="314"/>
      <c r="T98" s="315">
        <v>28284.602999999999</v>
      </c>
      <c r="U98" s="315">
        <v>10044.236000000001</v>
      </c>
      <c r="V98" s="315">
        <v>8362.1579999999994</v>
      </c>
      <c r="W98" s="315">
        <v>3087.6370000000002</v>
      </c>
      <c r="X98" s="122"/>
      <c r="Y98" s="250"/>
      <c r="Z98" s="266">
        <v>42643</v>
      </c>
      <c r="AA98" s="124">
        <v>2.1054569999999999</v>
      </c>
      <c r="AC98" s="124">
        <v>6.3642798577790796</v>
      </c>
      <c r="AF98" s="314"/>
      <c r="AG98" s="314"/>
      <c r="AI98" s="314"/>
      <c r="AJ98" s="250"/>
      <c r="AK98" s="266">
        <v>45565</v>
      </c>
      <c r="AL98" s="314"/>
      <c r="AM98" s="314">
        <v>6.9613484741834764E-2</v>
      </c>
      <c r="AN98" s="314" t="s">
        <v>339</v>
      </c>
      <c r="AO98" s="314">
        <v>1.0291576600307445E-2</v>
      </c>
      <c r="AP98" s="314">
        <v>1.7049425787894357</v>
      </c>
      <c r="AQ98" s="314">
        <v>3.9700559392896122</v>
      </c>
      <c r="AR98" s="314">
        <v>1.5273822285478977</v>
      </c>
      <c r="AS98" s="314">
        <v>0.37213208593994057</v>
      </c>
      <c r="AT98" s="314"/>
      <c r="AU98" s="314">
        <v>0.97663117015048073</v>
      </c>
      <c r="AV98" s="314">
        <v>1.4707118057882602</v>
      </c>
      <c r="AW98" s="314"/>
      <c r="AX98" s="314"/>
      <c r="AY98" s="314"/>
      <c r="AZ98" s="250"/>
      <c r="BA98" s="266">
        <v>45565</v>
      </c>
      <c r="BB98" s="124">
        <v>8.1989235021678208</v>
      </c>
      <c r="BC98" s="124">
        <v>2.116986817786537</v>
      </c>
      <c r="BD98" s="124">
        <v>2.6479516287267746</v>
      </c>
      <c r="BE98" s="305"/>
      <c r="BF98" s="315">
        <v>10649.65</v>
      </c>
      <c r="BG98" s="315">
        <v>41072.798000000003</v>
      </c>
      <c r="BH98" s="315">
        <v>27008.03</v>
      </c>
      <c r="BI98" s="122"/>
      <c r="BJ98" s="122"/>
      <c r="BK98" s="122"/>
      <c r="BL98" s="314"/>
      <c r="BM98" s="314"/>
      <c r="BN98" s="314"/>
      <c r="BO98" s="314"/>
      <c r="BP98" s="314"/>
      <c r="BQ98" s="314"/>
      <c r="BR98" s="250"/>
      <c r="BS98" s="267">
        <v>45536</v>
      </c>
      <c r="BT98" s="124">
        <v>17.122989654541016</v>
      </c>
      <c r="BU98" s="124">
        <v>5.2415103912353516</v>
      </c>
      <c r="BV98" s="124">
        <v>326.68048095703125</v>
      </c>
      <c r="BW98" s="124">
        <v>100</v>
      </c>
      <c r="BX98" s="314"/>
      <c r="BY98" s="314"/>
      <c r="BZ98" s="314"/>
      <c r="CA98" s="145"/>
      <c r="CB98" s="314"/>
      <c r="CC98" s="314"/>
      <c r="CD98" s="314"/>
      <c r="CE98" s="314"/>
      <c r="CF98" s="314"/>
      <c r="CG98" s="314"/>
      <c r="CH98" s="314"/>
      <c r="CI98" s="250"/>
      <c r="CJ98" s="266">
        <v>45565</v>
      </c>
      <c r="CK98" s="270">
        <v>0.13500000000000001</v>
      </c>
      <c r="CL98" s="270">
        <v>1.4783333333333335</v>
      </c>
      <c r="CM98" s="270">
        <v>2.3883333333333332</v>
      </c>
      <c r="CN98" s="270">
        <v>0.38166666666666665</v>
      </c>
      <c r="CO98" s="270">
        <v>3.043333333333333</v>
      </c>
      <c r="CP98" s="270">
        <v>2.92</v>
      </c>
      <c r="CQ98" s="122"/>
      <c r="CR98" s="122"/>
      <c r="CS98" s="122"/>
      <c r="CT98" s="122"/>
      <c r="CU98" s="122"/>
      <c r="CV98" s="122"/>
      <c r="CW98" s="122"/>
      <c r="CX98" s="250"/>
      <c r="CY98" s="266">
        <v>45565</v>
      </c>
      <c r="CZ98" s="270">
        <v>3.8333333333333337E-2</v>
      </c>
      <c r="DA98" s="270">
        <v>2.6166666666666667</v>
      </c>
      <c r="DB98" s="270">
        <v>2.6533333333333329</v>
      </c>
      <c r="DC98" s="270">
        <v>0.88833333333333331</v>
      </c>
      <c r="DD98" s="270">
        <v>3.5083333333333342</v>
      </c>
      <c r="DE98" s="270">
        <v>3.288333333333334</v>
      </c>
      <c r="DF98" s="270"/>
      <c r="DG98" s="270"/>
      <c r="DH98" s="270"/>
      <c r="DI98" s="270"/>
      <c r="DJ98" s="122"/>
      <c r="DK98" s="122"/>
    </row>
    <row r="99" spans="1:115">
      <c r="B99" s="266">
        <v>45596</v>
      </c>
      <c r="C99" s="124">
        <v>4.0309621233791448</v>
      </c>
      <c r="D99" s="124">
        <v>29.10575220726923</v>
      </c>
      <c r="E99" s="124">
        <v>3.1680934043867515</v>
      </c>
      <c r="F99" s="124">
        <v>-19.508273846442737</v>
      </c>
      <c r="G99" s="119"/>
      <c r="H99" s="315">
        <v>28349.181</v>
      </c>
      <c r="I99" s="315">
        <v>12272.909</v>
      </c>
      <c r="J99" s="315">
        <v>53935.425000000003</v>
      </c>
      <c r="K99" s="315">
        <v>9404.8359999999993</v>
      </c>
      <c r="L99" s="122"/>
      <c r="M99" s="250"/>
      <c r="N99" s="266">
        <v>45596</v>
      </c>
      <c r="O99" s="124">
        <v>4.0309621233791448</v>
      </c>
      <c r="P99" s="124">
        <v>-4.4079077876200801</v>
      </c>
      <c r="Q99" s="124">
        <v>3.3512890628797587</v>
      </c>
      <c r="R99" s="124">
        <v>14.512936589052883</v>
      </c>
      <c r="S99" s="314"/>
      <c r="T99" s="315">
        <v>28349.181</v>
      </c>
      <c r="U99" s="315">
        <v>10023.174999999999</v>
      </c>
      <c r="V99" s="315">
        <v>8398.4259999999995</v>
      </c>
      <c r="W99" s="315">
        <v>3119.9549999999999</v>
      </c>
      <c r="X99" s="122"/>
      <c r="Y99" s="250"/>
      <c r="Z99" s="266">
        <v>42674</v>
      </c>
      <c r="AA99" s="124">
        <v>2.0692879999999998</v>
      </c>
      <c r="AB99" s="124">
        <v>3.6928549029999997</v>
      </c>
      <c r="AC99" s="124">
        <v>6.2311419615561903</v>
      </c>
      <c r="AD99" s="124">
        <v>8.8971849207727356</v>
      </c>
      <c r="AE99" s="124">
        <v>12.794245535908702</v>
      </c>
      <c r="AF99" s="314"/>
      <c r="AG99" s="314"/>
      <c r="AI99" s="314"/>
      <c r="AJ99" s="250"/>
      <c r="AK99" s="266">
        <v>45596</v>
      </c>
      <c r="AL99" s="314"/>
      <c r="AM99" s="314">
        <v>7.2729561785107547E-2</v>
      </c>
      <c r="AN99" s="314" t="s">
        <v>339</v>
      </c>
      <c r="AO99" s="314">
        <v>1.7870400113009166E-2</v>
      </c>
      <c r="AP99" s="314">
        <v>1.7509222466015253</v>
      </c>
      <c r="AQ99" s="314">
        <v>4.1085652981315199</v>
      </c>
      <c r="AR99" s="314">
        <v>1.5442056083094067</v>
      </c>
      <c r="AS99" s="314">
        <v>0.38208924915388126</v>
      </c>
      <c r="AT99" s="314"/>
      <c r="AU99" s="314">
        <v>1.003964385591688</v>
      </c>
      <c r="AV99" s="314">
        <v>1.5223018607904517</v>
      </c>
      <c r="AW99" s="314"/>
      <c r="AX99" s="314"/>
      <c r="AY99" s="314"/>
      <c r="AZ99" s="250"/>
      <c r="BA99" s="266">
        <v>45596</v>
      </c>
      <c r="BB99" s="124">
        <v>7.8432463995678159</v>
      </c>
      <c r="BC99" s="124">
        <v>1.9376894039031534</v>
      </c>
      <c r="BD99" s="124">
        <v>2.7236285824168371</v>
      </c>
      <c r="BE99" s="305"/>
      <c r="BF99" s="315">
        <v>10791.342000000001</v>
      </c>
      <c r="BG99" s="315">
        <v>41078.32</v>
      </c>
      <c r="BH99" s="315">
        <v>26939.664000000001</v>
      </c>
      <c r="BI99" s="122"/>
      <c r="BJ99" s="122"/>
      <c r="BK99" s="122"/>
      <c r="BL99" s="314"/>
      <c r="BM99" s="314"/>
      <c r="BN99" s="314"/>
      <c r="BO99" s="314"/>
      <c r="BP99" s="314"/>
      <c r="BQ99" s="314"/>
      <c r="BR99" s="250"/>
      <c r="BS99" s="267">
        <v>45566</v>
      </c>
      <c r="BT99" s="124">
        <v>16.810157775878906</v>
      </c>
      <c r="BU99" s="124">
        <v>5.1299233436584473</v>
      </c>
      <c r="BV99" s="124">
        <v>327.68826293945313</v>
      </c>
      <c r="BW99" s="124">
        <v>100</v>
      </c>
      <c r="BX99" s="314"/>
      <c r="BY99" s="314"/>
      <c r="BZ99" s="314"/>
      <c r="CA99" s="145"/>
      <c r="CB99" s="314"/>
      <c r="CC99" s="314"/>
      <c r="CD99" s="314"/>
      <c r="CE99" s="314"/>
      <c r="CF99" s="314"/>
      <c r="CG99" s="314"/>
      <c r="CH99" s="314"/>
      <c r="CI99" s="250"/>
      <c r="CJ99" s="266">
        <v>45596</v>
      </c>
      <c r="CK99" s="270">
        <v>0.13333333333333333</v>
      </c>
      <c r="CL99" s="270">
        <v>1.5200000000000002</v>
      </c>
      <c r="CM99" s="270">
        <v>2.3450000000000002</v>
      </c>
      <c r="CN99" s="270">
        <v>0.37666666666666665</v>
      </c>
      <c r="CO99" s="270">
        <v>2.9766666666666666</v>
      </c>
      <c r="CP99" s="270">
        <v>2.8699999999999997</v>
      </c>
      <c r="CQ99" s="122"/>
      <c r="CR99" s="122"/>
      <c r="CS99" s="122"/>
      <c r="CT99" s="122"/>
      <c r="CU99" s="122"/>
      <c r="CV99" s="122"/>
      <c r="CW99" s="122"/>
      <c r="CX99" s="250"/>
      <c r="CY99" s="266">
        <v>45596</v>
      </c>
      <c r="CZ99" s="270">
        <v>3.8333333333333337E-2</v>
      </c>
      <c r="DA99" s="270">
        <v>2.5866666666666664</v>
      </c>
      <c r="DB99" s="270">
        <v>2.6533333333333333</v>
      </c>
      <c r="DC99" s="270">
        <v>0.87333333333333341</v>
      </c>
      <c r="DD99" s="270">
        <v>3.4066666666666663</v>
      </c>
      <c r="DE99" s="270">
        <v>3.2116666666666664</v>
      </c>
      <c r="DF99" s="270"/>
      <c r="DG99" s="270"/>
      <c r="DH99" s="270"/>
      <c r="DI99" s="270"/>
      <c r="DJ99" s="122"/>
      <c r="DK99" s="122"/>
    </row>
    <row r="100" spans="1:115">
      <c r="B100" s="266">
        <v>45626</v>
      </c>
      <c r="C100" s="124">
        <v>4.7509194159730317</v>
      </c>
      <c r="D100" s="124">
        <v>29.976882259321648</v>
      </c>
      <c r="E100" s="124">
        <v>2.7447144389949552</v>
      </c>
      <c r="F100" s="124">
        <v>-26.251592646817489</v>
      </c>
      <c r="G100" s="119"/>
      <c r="H100" s="315">
        <v>28506.646000000001</v>
      </c>
      <c r="I100" s="315">
        <v>12477.201000000001</v>
      </c>
      <c r="J100" s="315">
        <v>53982.485999999997</v>
      </c>
      <c r="K100" s="315">
        <v>9131.4570000000003</v>
      </c>
      <c r="L100" s="122"/>
      <c r="M100" s="250"/>
      <c r="N100" s="266">
        <v>45626</v>
      </c>
      <c r="O100" s="124">
        <v>4.7509194159730317</v>
      </c>
      <c r="P100" s="124">
        <v>-3.238541608617107</v>
      </c>
      <c r="Q100" s="124">
        <v>3.7586959455257585</v>
      </c>
      <c r="R100" s="124">
        <v>13.935386148883966</v>
      </c>
      <c r="S100" s="314"/>
      <c r="T100" s="315">
        <v>28506.646000000001</v>
      </c>
      <c r="U100" s="315">
        <v>10053.352000000001</v>
      </c>
      <c r="V100" s="315">
        <v>8442.6769999999997</v>
      </c>
      <c r="W100" s="315">
        <v>3150.22</v>
      </c>
      <c r="X100" s="122"/>
      <c r="Y100" s="250"/>
      <c r="Z100" s="266">
        <v>42704</v>
      </c>
      <c r="AA100" s="124">
        <v>2.0123470000000001</v>
      </c>
      <c r="AB100" s="124">
        <v>3.8460702070000004</v>
      </c>
      <c r="AC100" s="124">
        <v>6.0371990898501497</v>
      </c>
      <c r="AD100" s="124">
        <v>9.2604083496670135</v>
      </c>
      <c r="AE100" s="124">
        <v>12.563225753483023</v>
      </c>
      <c r="AF100" s="314"/>
      <c r="AG100" s="314"/>
      <c r="AI100" s="314"/>
      <c r="AJ100" s="250"/>
      <c r="AK100" s="266">
        <v>45626</v>
      </c>
      <c r="AL100" s="314"/>
      <c r="AM100" s="314">
        <v>6.3462308051125557E-2</v>
      </c>
      <c r="AN100" s="314" t="s">
        <v>339</v>
      </c>
      <c r="AO100" s="314">
        <v>1.7653335318096246E-2</v>
      </c>
      <c r="AP100" s="314">
        <v>1.7970698506848097</v>
      </c>
      <c r="AQ100" s="314">
        <v>4.1209823959815077</v>
      </c>
      <c r="AR100" s="314">
        <v>1.5504769057665644</v>
      </c>
      <c r="AS100" s="314">
        <v>0.36408347552554043</v>
      </c>
      <c r="AT100" s="314"/>
      <c r="AU100" s="314">
        <v>1.0150942661675906</v>
      </c>
      <c r="AV100" s="314">
        <v>1.5485750656628989</v>
      </c>
      <c r="AW100" s="314"/>
      <c r="AX100" s="314"/>
      <c r="AY100" s="314"/>
      <c r="AZ100" s="250"/>
      <c r="BA100" s="266">
        <v>45626</v>
      </c>
      <c r="BB100" s="124">
        <v>4.3038012775206358</v>
      </c>
      <c r="BC100" s="124">
        <v>1.3315093740577044</v>
      </c>
      <c r="BD100" s="124">
        <v>2.9254679130735539</v>
      </c>
      <c r="BE100" s="305"/>
      <c r="BF100" s="315">
        <v>10675.638000000001</v>
      </c>
      <c r="BG100" s="315">
        <v>41021.659</v>
      </c>
      <c r="BH100" s="315">
        <v>26966.698</v>
      </c>
      <c r="BI100" s="122"/>
      <c r="BJ100" s="122"/>
      <c r="BK100" s="122"/>
      <c r="BL100" s="314"/>
      <c r="BM100" s="314"/>
      <c r="BN100" s="314"/>
      <c r="BO100" s="314"/>
      <c r="BP100" s="314"/>
      <c r="BQ100" s="314"/>
      <c r="BR100" s="250"/>
      <c r="BS100" s="267">
        <v>45597</v>
      </c>
      <c r="BT100" s="124">
        <v>16.886459350585938</v>
      </c>
      <c r="BU100" s="124">
        <v>5.3660454750061035</v>
      </c>
      <c r="BV100" s="124">
        <v>314.69094848632813</v>
      </c>
      <c r="BW100" s="124">
        <v>100</v>
      </c>
      <c r="BX100" s="314"/>
      <c r="BY100" s="314"/>
      <c r="BZ100" s="314"/>
      <c r="CA100" s="145"/>
      <c r="CB100" s="314"/>
      <c r="CC100" s="314"/>
      <c r="CD100" s="314"/>
      <c r="CE100" s="314"/>
      <c r="CF100" s="314"/>
      <c r="CG100" s="314"/>
      <c r="CH100" s="314"/>
      <c r="CI100" s="250"/>
      <c r="CJ100" s="266">
        <v>45626</v>
      </c>
      <c r="CK100" s="270">
        <v>0.13166666666666668</v>
      </c>
      <c r="CL100" s="270">
        <v>1.5350000000000001</v>
      </c>
      <c r="CM100" s="270">
        <v>2.3083333333333336</v>
      </c>
      <c r="CN100" s="270">
        <v>0.37000000000000005</v>
      </c>
      <c r="CO100" s="270">
        <v>2.893333333333334</v>
      </c>
      <c r="CP100" s="270">
        <v>2.8116666666666661</v>
      </c>
      <c r="CQ100" s="122"/>
      <c r="CR100" s="122"/>
      <c r="CS100" s="122"/>
      <c r="CT100" s="122"/>
      <c r="CU100" s="122"/>
      <c r="CV100" s="122"/>
      <c r="CW100" s="122"/>
      <c r="CX100" s="250"/>
      <c r="CY100" s="266">
        <v>45626</v>
      </c>
      <c r="CZ100" s="270">
        <v>3.8333333333333337E-2</v>
      </c>
      <c r="DA100" s="270">
        <v>2.4883333333333337</v>
      </c>
      <c r="DB100" s="270">
        <v>2.5533333333333337</v>
      </c>
      <c r="DC100" s="270">
        <v>0.8566666666666668</v>
      </c>
      <c r="DD100" s="270">
        <v>3.2849999999999997</v>
      </c>
      <c r="DE100" s="270">
        <v>3.0649999999999999</v>
      </c>
      <c r="DF100" s="270"/>
      <c r="DG100" s="270"/>
      <c r="DH100" s="270"/>
      <c r="DI100" s="270"/>
      <c r="DJ100" s="122"/>
      <c r="DK100" s="122"/>
    </row>
    <row r="101" spans="1:115">
      <c r="B101" s="266">
        <v>45657</v>
      </c>
      <c r="C101" s="124">
        <v>5.4621530036235155</v>
      </c>
      <c r="D101" s="124">
        <v>33.581779049138106</v>
      </c>
      <c r="E101" s="124">
        <v>2.1734753304034626</v>
      </c>
      <c r="F101" s="124">
        <v>-30.626829713943295</v>
      </c>
      <c r="G101" s="119"/>
      <c r="H101" s="315">
        <v>28405.440999999999</v>
      </c>
      <c r="I101" s="315">
        <v>13111.796999999999</v>
      </c>
      <c r="J101" s="315">
        <v>54235.951000000001</v>
      </c>
      <c r="K101" s="315">
        <v>8854.0450000000001</v>
      </c>
      <c r="L101" s="122"/>
      <c r="M101" s="250"/>
      <c r="N101" s="266">
        <v>45657</v>
      </c>
      <c r="O101" s="124">
        <v>5.4621530036235155</v>
      </c>
      <c r="P101" s="124">
        <v>-2.0654113472324154</v>
      </c>
      <c r="Q101" s="124">
        <v>3.9180119561297744</v>
      </c>
      <c r="R101" s="124">
        <v>13.523086299637587</v>
      </c>
      <c r="S101" s="314"/>
      <c r="T101" s="315">
        <v>28405.440999999999</v>
      </c>
      <c r="U101" s="315">
        <v>9762.2049999999999</v>
      </c>
      <c r="V101" s="315">
        <v>8472.5810000000001</v>
      </c>
      <c r="W101" s="315">
        <v>3160.8879999999999</v>
      </c>
      <c r="X101" s="122"/>
      <c r="Y101" s="250"/>
      <c r="Z101" s="266">
        <v>42735</v>
      </c>
      <c r="AA101" s="124">
        <v>1.8481601909999998</v>
      </c>
      <c r="AB101" s="124">
        <v>3.4958254579999997</v>
      </c>
      <c r="AC101" s="124">
        <v>5.4531642870778603</v>
      </c>
      <c r="AD101" s="124">
        <v>8.4884027141632963</v>
      </c>
      <c r="AE101" s="124">
        <v>11.602947906208481</v>
      </c>
      <c r="AF101" s="314"/>
      <c r="AG101" s="314"/>
      <c r="AI101" s="314"/>
      <c r="AJ101" s="250"/>
      <c r="AK101" s="266">
        <v>45657</v>
      </c>
      <c r="AL101" s="314"/>
      <c r="AM101" s="314">
        <v>5.7655255193778794E-2</v>
      </c>
      <c r="AN101" s="314" t="s">
        <v>339</v>
      </c>
      <c r="AO101" s="314">
        <v>1.7278735096910375E-2</v>
      </c>
      <c r="AP101" s="314">
        <v>1.7509009774641444</v>
      </c>
      <c r="AQ101" s="314">
        <v>4.157319441767136</v>
      </c>
      <c r="AR101" s="314">
        <v>1.5361657195922416</v>
      </c>
      <c r="AS101" s="314">
        <v>0.27733182582072752</v>
      </c>
      <c r="AT101" s="314"/>
      <c r="AU101" s="314">
        <v>0.9783527745522248</v>
      </c>
      <c r="AV101" s="314">
        <v>1.5326113606208471</v>
      </c>
      <c r="AW101" s="314"/>
      <c r="AX101" s="314"/>
      <c r="AY101" s="314"/>
      <c r="AZ101" s="250"/>
      <c r="BA101" s="266">
        <v>45657</v>
      </c>
      <c r="BB101" s="124">
        <v>-0.33783151155758473</v>
      </c>
      <c r="BC101" s="124">
        <v>1.3716456238145103</v>
      </c>
      <c r="BD101" s="124">
        <v>2.9966953731452417</v>
      </c>
      <c r="BE101" s="305"/>
      <c r="BF101" s="315">
        <v>10910.485000000001</v>
      </c>
      <c r="BG101" s="315">
        <v>41625.067999999999</v>
      </c>
      <c r="BH101" s="315">
        <v>27308.894</v>
      </c>
      <c r="BI101" s="122"/>
      <c r="BJ101" s="122"/>
      <c r="BK101" s="122"/>
      <c r="BL101" s="314"/>
      <c r="BM101" s="314"/>
      <c r="BN101" s="314"/>
      <c r="BO101" s="314"/>
      <c r="BP101" s="314"/>
      <c r="BQ101" s="314"/>
      <c r="BR101" s="250"/>
      <c r="BS101" s="267">
        <v>45627</v>
      </c>
      <c r="BT101" s="124">
        <v>17.054609298706055</v>
      </c>
      <c r="BU101" s="124">
        <v>5.3985490798950195</v>
      </c>
      <c r="BV101" s="124">
        <v>315.91098022460938</v>
      </c>
      <c r="BW101" s="124">
        <v>100</v>
      </c>
      <c r="BX101" s="314"/>
      <c r="BY101" s="314"/>
      <c r="BZ101" s="314"/>
      <c r="CA101" s="145"/>
      <c r="CB101" s="314"/>
      <c r="CC101" s="314"/>
      <c r="CD101" s="314"/>
      <c r="CE101" s="314"/>
      <c r="CF101" s="314"/>
      <c r="CG101" s="314"/>
      <c r="CH101" s="314"/>
      <c r="CI101" s="250"/>
      <c r="CJ101" s="266">
        <v>45657</v>
      </c>
      <c r="CK101" s="270">
        <v>0.13</v>
      </c>
      <c r="CL101" s="270">
        <v>1.5183333333333333</v>
      </c>
      <c r="CM101" s="270">
        <v>2.2533333333333334</v>
      </c>
      <c r="CN101" s="270">
        <v>0.36499999999999999</v>
      </c>
      <c r="CO101" s="270">
        <v>2.7949999999999999</v>
      </c>
      <c r="CP101" s="270">
        <v>2.7366666666666664</v>
      </c>
      <c r="CQ101" s="122"/>
      <c r="CR101" s="122"/>
      <c r="CS101" s="122"/>
      <c r="CT101" s="122"/>
      <c r="CU101" s="122"/>
      <c r="CV101" s="122"/>
      <c r="CW101" s="122"/>
      <c r="CX101" s="250"/>
      <c r="CY101" s="266">
        <v>45657</v>
      </c>
      <c r="CZ101" s="270">
        <v>3.6666666666666667E-2</v>
      </c>
      <c r="DA101" s="270">
        <v>2.4116666666666666</v>
      </c>
      <c r="DB101" s="270">
        <v>2.4516666666666667</v>
      </c>
      <c r="DC101" s="270">
        <v>0.83999999999999986</v>
      </c>
      <c r="DD101" s="270">
        <v>3.1616666666666671</v>
      </c>
      <c r="DE101" s="270">
        <v>2.9416666666666664</v>
      </c>
      <c r="DF101" s="270"/>
      <c r="DG101" s="270"/>
      <c r="DH101" s="270"/>
      <c r="DI101" s="270"/>
      <c r="DJ101" s="122"/>
      <c r="DK101" s="122"/>
    </row>
    <row r="102" spans="1:115">
      <c r="B102" s="266">
        <v>45688</v>
      </c>
      <c r="C102" s="124">
        <v>6.3045422536257556</v>
      </c>
      <c r="D102" s="124">
        <v>32.263695136577475</v>
      </c>
      <c r="E102" s="124">
        <v>4.5718654245147539</v>
      </c>
      <c r="F102" s="124">
        <v>-24.044344669968908</v>
      </c>
      <c r="G102" s="119"/>
      <c r="H102" s="315">
        <v>28621.52</v>
      </c>
      <c r="I102" s="315">
        <v>13637.125</v>
      </c>
      <c r="J102" s="315">
        <v>54960.582999999999</v>
      </c>
      <c r="K102" s="315">
        <v>8996.56</v>
      </c>
      <c r="L102" s="122"/>
      <c r="M102" s="250"/>
      <c r="N102" s="266">
        <v>45688</v>
      </c>
      <c r="O102" s="124">
        <v>6.3045422536257556</v>
      </c>
      <c r="P102" s="124">
        <v>-0.34258491127908686</v>
      </c>
      <c r="Q102" s="124">
        <v>4.1983796842370413</v>
      </c>
      <c r="R102" s="124">
        <v>13.086753231240046</v>
      </c>
      <c r="S102" s="314"/>
      <c r="T102" s="315">
        <v>28621.52</v>
      </c>
      <c r="U102" s="315">
        <v>9935.9269999999997</v>
      </c>
      <c r="V102" s="315">
        <v>8493.857</v>
      </c>
      <c r="W102" s="315">
        <v>3180.9630000000002</v>
      </c>
      <c r="X102" s="122"/>
      <c r="Y102" s="250"/>
      <c r="Z102" s="266">
        <v>42766</v>
      </c>
      <c r="AA102" s="124">
        <v>1.8096628049999999</v>
      </c>
      <c r="AB102" s="124">
        <v>3.3329421000000004</v>
      </c>
      <c r="AC102" s="124">
        <v>5.3896093931830302</v>
      </c>
      <c r="AD102" s="124">
        <v>8.14345402085595</v>
      </c>
      <c r="AE102" s="124">
        <v>11.579470398838511</v>
      </c>
      <c r="AF102" s="314"/>
      <c r="AG102" s="314"/>
      <c r="AI102" s="314"/>
      <c r="AJ102" s="250"/>
      <c r="AK102" s="266">
        <v>45688</v>
      </c>
      <c r="AL102" s="314"/>
      <c r="AM102" s="314">
        <v>5.6947797868904103E-2</v>
      </c>
      <c r="AN102" s="314" t="s">
        <v>339</v>
      </c>
      <c r="AO102" s="314">
        <v>1.7075517550823038E-2</v>
      </c>
      <c r="AP102" s="314">
        <v>1.7481708456352774</v>
      </c>
      <c r="AQ102" s="314">
        <v>4.127224778833142</v>
      </c>
      <c r="AR102" s="314">
        <v>1.5584389897028768</v>
      </c>
      <c r="AS102" s="314">
        <v>0.26664971856261621</v>
      </c>
      <c r="AT102" s="314"/>
      <c r="AU102" s="314">
        <v>0.97208384693427163</v>
      </c>
      <c r="AV102" s="314">
        <v>1.5307689810982728</v>
      </c>
      <c r="AW102" s="314"/>
      <c r="AX102" s="314"/>
      <c r="AY102" s="314"/>
      <c r="AZ102" s="250"/>
      <c r="BA102" s="266">
        <v>45688</v>
      </c>
      <c r="BB102" s="124">
        <v>1.9095666718953686</v>
      </c>
      <c r="BC102" s="124">
        <v>2.3989127680580591</v>
      </c>
      <c r="BD102" s="124">
        <v>3.3182373042687008</v>
      </c>
      <c r="BE102" s="305"/>
      <c r="BF102" s="315">
        <v>10732.712</v>
      </c>
      <c r="BG102" s="315">
        <v>41567.915000000001</v>
      </c>
      <c r="BH102" s="315">
        <v>27405.241999999998</v>
      </c>
      <c r="BI102" s="122"/>
      <c r="BJ102" s="122"/>
      <c r="BK102" s="122"/>
      <c r="BL102" s="314"/>
      <c r="BM102" s="314"/>
      <c r="BN102" s="314"/>
      <c r="BO102" s="314"/>
      <c r="BP102" s="314"/>
      <c r="BQ102" s="314"/>
      <c r="BR102" s="250"/>
      <c r="BS102" s="267">
        <v>45658</v>
      </c>
      <c r="BT102" s="124">
        <v>17.579514969129999</v>
      </c>
      <c r="BU102" s="124">
        <v>5.5215640624999995</v>
      </c>
      <c r="BV102" s="124">
        <v>318.37926301574987</v>
      </c>
      <c r="BW102" s="124">
        <v>100</v>
      </c>
      <c r="BX102" s="314"/>
      <c r="BY102" s="314"/>
      <c r="BZ102" s="314"/>
      <c r="CA102" s="145"/>
      <c r="CB102" s="314"/>
      <c r="CC102" s="314"/>
      <c r="CD102" s="314"/>
      <c r="CE102" s="314"/>
      <c r="CF102" s="314"/>
      <c r="CG102" s="314"/>
      <c r="CH102" s="314"/>
      <c r="CI102" s="250"/>
      <c r="CJ102" s="266">
        <v>45688</v>
      </c>
      <c r="CK102" s="270">
        <v>0.12333333333333334</v>
      </c>
      <c r="CL102" s="270">
        <v>1.4966666666666668</v>
      </c>
      <c r="CM102" s="270">
        <v>2.1933333333333334</v>
      </c>
      <c r="CN102" s="270">
        <v>0.35833333333333334</v>
      </c>
      <c r="CO102" s="270">
        <v>2.6799999999999997</v>
      </c>
      <c r="CP102" s="270">
        <v>2.66</v>
      </c>
      <c r="CQ102" s="122"/>
      <c r="CR102" s="122"/>
      <c r="CS102" s="122"/>
      <c r="CT102" s="122"/>
      <c r="CU102" s="122"/>
      <c r="CV102" s="122"/>
      <c r="CW102" s="122"/>
      <c r="CX102" s="250"/>
      <c r="CY102" s="266">
        <v>45688</v>
      </c>
      <c r="CZ102" s="270">
        <v>3.3333333333333333E-2</v>
      </c>
      <c r="DA102" s="270">
        <v>2.2650000000000001</v>
      </c>
      <c r="DB102" s="270">
        <v>2.3533333333333335</v>
      </c>
      <c r="DC102" s="270">
        <v>0.82166666666666666</v>
      </c>
      <c r="DD102" s="270">
        <v>3.026666666666666</v>
      </c>
      <c r="DE102" s="270">
        <v>2.8183333333333334</v>
      </c>
      <c r="DF102" s="270"/>
      <c r="DG102" s="270"/>
      <c r="DH102" s="270"/>
      <c r="DI102" s="270"/>
      <c r="DJ102" s="122"/>
      <c r="DK102" s="122"/>
    </row>
    <row r="103" spans="1:115">
      <c r="B103" s="266">
        <v>45716</v>
      </c>
      <c r="C103" s="124">
        <v>7.1799040540117876</v>
      </c>
      <c r="D103" s="124">
        <v>29.595997006967465</v>
      </c>
      <c r="E103" s="124">
        <v>5.0473540331757327</v>
      </c>
      <c r="F103" s="124">
        <v>-23.565026511561282</v>
      </c>
      <c r="G103" s="119"/>
      <c r="H103" s="315">
        <v>28877.339</v>
      </c>
      <c r="I103" s="315">
        <v>13786.474</v>
      </c>
      <c r="J103" s="315">
        <v>55318.527000000002</v>
      </c>
      <c r="K103" s="315">
        <v>8853.7970000000005</v>
      </c>
      <c r="L103" s="122"/>
      <c r="M103" s="250"/>
      <c r="N103" s="266">
        <v>45716</v>
      </c>
      <c r="O103" s="124">
        <v>7.1799040540117876</v>
      </c>
      <c r="P103" s="124">
        <v>1.6685396332606794</v>
      </c>
      <c r="Q103" s="124">
        <v>4.549133114363757</v>
      </c>
      <c r="R103" s="124">
        <v>12.72571187809417</v>
      </c>
      <c r="S103" s="314"/>
      <c r="T103" s="315">
        <v>28877.339</v>
      </c>
      <c r="U103" s="315">
        <v>10107.325000000001</v>
      </c>
      <c r="V103" s="315">
        <v>8535.3860000000004</v>
      </c>
      <c r="W103" s="315">
        <v>3210.5410000000002</v>
      </c>
      <c r="X103" s="122"/>
      <c r="Y103" s="250"/>
      <c r="Z103" s="266">
        <v>42794</v>
      </c>
      <c r="AA103" s="124">
        <v>1.7775238420000001</v>
      </c>
      <c r="AB103" s="124">
        <v>3.3849153830000001</v>
      </c>
      <c r="AC103" s="124">
        <v>5.2954506298544803</v>
      </c>
      <c r="AD103" s="124">
        <v>8.2334696887670198</v>
      </c>
      <c r="AE103" s="124">
        <v>11.787374694659549</v>
      </c>
      <c r="AF103" s="314"/>
      <c r="AG103" s="314"/>
      <c r="AI103" s="314"/>
      <c r="AJ103" s="250"/>
      <c r="AK103" s="266">
        <v>45716</v>
      </c>
      <c r="AL103" s="314"/>
      <c r="AM103" s="314">
        <v>5.5910115580076941E-2</v>
      </c>
      <c r="AN103" s="314" t="s">
        <v>339</v>
      </c>
      <c r="AO103" s="314">
        <v>1.709666597301544E-2</v>
      </c>
      <c r="AP103" s="314">
        <v>1.8483184125429202</v>
      </c>
      <c r="AQ103" s="314">
        <v>4.166134518066575</v>
      </c>
      <c r="AR103" s="314">
        <v>1.5526383866174351</v>
      </c>
      <c r="AS103" s="314">
        <v>0.25778555919909119</v>
      </c>
      <c r="AT103" s="314"/>
      <c r="AU103" s="314">
        <v>0.99726414823500409</v>
      </c>
      <c r="AV103" s="314">
        <v>1.5590159494425677</v>
      </c>
      <c r="AW103" s="314"/>
      <c r="AX103" s="314"/>
      <c r="AY103" s="314"/>
      <c r="AZ103" s="250"/>
      <c r="BA103" s="266">
        <v>45716</v>
      </c>
      <c r="BB103" s="124">
        <v>1.7394214108776174</v>
      </c>
      <c r="BC103" s="124">
        <v>3.2906598733770442</v>
      </c>
      <c r="BD103" s="124">
        <v>4.7538341163646303</v>
      </c>
      <c r="BE103" s="305"/>
      <c r="BF103" s="315">
        <v>10741.816999999999</v>
      </c>
      <c r="BG103" s="315">
        <v>41799.029000000002</v>
      </c>
      <c r="BH103" s="315">
        <v>27582.29</v>
      </c>
      <c r="BI103" s="122"/>
      <c r="BJ103" s="122"/>
      <c r="BK103" s="122"/>
      <c r="BL103" s="314"/>
      <c r="BM103" s="314"/>
      <c r="BN103" s="314"/>
      <c r="BO103" s="314"/>
      <c r="BP103" s="314"/>
      <c r="BQ103" s="314"/>
      <c r="BR103" s="250"/>
      <c r="BS103" s="267">
        <v>45689</v>
      </c>
      <c r="BT103" s="124">
        <v>17.63329795045</v>
      </c>
      <c r="BU103" s="124">
        <v>5.6835223734299998</v>
      </c>
      <c r="BV103" s="124">
        <v>310.25298735312839</v>
      </c>
      <c r="BW103" s="124">
        <v>100</v>
      </c>
      <c r="BX103" s="314"/>
      <c r="BY103" s="314"/>
      <c r="BZ103" s="314"/>
      <c r="CA103" s="145"/>
      <c r="CB103" s="314"/>
      <c r="CC103" s="314"/>
      <c r="CD103" s="314"/>
      <c r="CE103" s="314"/>
      <c r="CF103" s="314"/>
      <c r="CG103" s="314"/>
      <c r="CH103" s="314"/>
      <c r="CI103" s="250"/>
      <c r="CJ103" s="266">
        <v>45716</v>
      </c>
      <c r="CK103" s="270">
        <v>0.11666666666666665</v>
      </c>
      <c r="CL103" s="270">
        <v>1.4366666666666665</v>
      </c>
      <c r="CM103" s="270">
        <v>2.1316666666666664</v>
      </c>
      <c r="CN103" s="270">
        <v>0.34833333333333338</v>
      </c>
      <c r="CO103" s="270">
        <v>2.5483333333333333</v>
      </c>
      <c r="CP103" s="270">
        <v>2.5783333333333336</v>
      </c>
      <c r="CQ103" s="122"/>
      <c r="CR103" s="122"/>
      <c r="CS103" s="122"/>
      <c r="CT103" s="122"/>
      <c r="CU103" s="122"/>
      <c r="CV103" s="122"/>
      <c r="CW103" s="122"/>
      <c r="CX103" s="250"/>
      <c r="CY103" s="266">
        <v>45716</v>
      </c>
      <c r="CZ103" s="270">
        <v>3.3333333333333333E-2</v>
      </c>
      <c r="DA103" s="270">
        <v>2.1383333333333332</v>
      </c>
      <c r="DB103" s="270">
        <v>2.2583333333333333</v>
      </c>
      <c r="DC103" s="270">
        <v>0.79333333333333333</v>
      </c>
      <c r="DD103" s="270">
        <v>2.875</v>
      </c>
      <c r="DE103" s="270">
        <v>2.72</v>
      </c>
      <c r="DF103" s="270"/>
      <c r="DG103" s="270"/>
      <c r="DH103" s="270"/>
      <c r="DI103" s="270"/>
      <c r="DJ103" s="122"/>
      <c r="DK103" s="122"/>
    </row>
    <row r="104" spans="1:115">
      <c r="B104" s="266">
        <v>45747</v>
      </c>
      <c r="C104" s="124">
        <v>7.6134635969434372</v>
      </c>
      <c r="D104" s="124">
        <v>21.822973178955785</v>
      </c>
      <c r="E104" s="124">
        <v>4.4026575898084896</v>
      </c>
      <c r="F104" s="124">
        <v>-20.883635149851809</v>
      </c>
      <c r="G104" s="314"/>
      <c r="H104" s="315">
        <v>29102.799999999999</v>
      </c>
      <c r="I104" s="315">
        <v>14042.298999999999</v>
      </c>
      <c r="J104" s="315">
        <v>55170.982000000004</v>
      </c>
      <c r="K104" s="315">
        <v>8212.8760000000002</v>
      </c>
      <c r="L104" s="122"/>
      <c r="M104" s="250"/>
      <c r="N104" s="266">
        <v>45747</v>
      </c>
      <c r="O104" s="124">
        <v>7.6134635969434372</v>
      </c>
      <c r="P104" s="124">
        <v>0.87332290839059468</v>
      </c>
      <c r="Q104" s="124">
        <v>4.9369621208168235</v>
      </c>
      <c r="R104" s="124">
        <v>12.311473709682996</v>
      </c>
      <c r="S104" s="314"/>
      <c r="T104" s="315">
        <v>29102.799999999999</v>
      </c>
      <c r="U104" s="315">
        <v>10060.617</v>
      </c>
      <c r="V104" s="315">
        <v>8587.4249999999993</v>
      </c>
      <c r="W104" s="315">
        <v>3248.8339999999998</v>
      </c>
      <c r="X104" s="122"/>
      <c r="Y104" s="250"/>
      <c r="Z104" s="266">
        <v>42825</v>
      </c>
      <c r="AA104" s="124">
        <v>1.7961173559999999</v>
      </c>
      <c r="AB104" s="124">
        <v>3.3439692619999999</v>
      </c>
      <c r="AC104" s="124">
        <v>5.2063301070003902</v>
      </c>
      <c r="AD104" s="124">
        <v>8.0078697509709897</v>
      </c>
      <c r="AE104" s="124">
        <v>11.262009865881723</v>
      </c>
      <c r="AF104" s="314"/>
      <c r="AG104" s="314"/>
      <c r="AI104" s="314"/>
      <c r="AJ104" s="250"/>
      <c r="AK104" s="266">
        <v>45747</v>
      </c>
      <c r="AL104" s="314"/>
      <c r="AM104" s="314">
        <v>5.7110705086236842E-2</v>
      </c>
      <c r="AN104" s="124" t="s">
        <v>339</v>
      </c>
      <c r="AO104" s="124">
        <v>8.2304506969929237E-3</v>
      </c>
      <c r="AP104" s="124">
        <v>1.9559253234813803</v>
      </c>
      <c r="AQ104" s="124">
        <v>4.1709335244952488</v>
      </c>
      <c r="AR104" s="124">
        <v>1.5350925262460402</v>
      </c>
      <c r="AS104" s="124">
        <v>0.2390261737210867</v>
      </c>
      <c r="AU104" s="124">
        <v>1.0266174064067073</v>
      </c>
      <c r="AV104" s="124">
        <v>1.6151181230252338</v>
      </c>
      <c r="AW104" s="314"/>
      <c r="AX104" s="314"/>
      <c r="AY104" s="314"/>
      <c r="AZ104" s="250"/>
      <c r="BA104" s="266">
        <v>45747</v>
      </c>
      <c r="BB104" s="124">
        <v>3.6679624980131775</v>
      </c>
      <c r="BC104" s="124">
        <v>3.2544778370719118</v>
      </c>
      <c r="BD104" s="124">
        <v>3.6020146265302033</v>
      </c>
      <c r="BE104" s="305"/>
      <c r="BF104" s="315">
        <v>10879.085999999999</v>
      </c>
      <c r="BG104" s="315">
        <v>41763.667000000001</v>
      </c>
      <c r="BH104" s="315">
        <v>27392.411</v>
      </c>
      <c r="BI104" s="122"/>
      <c r="BJ104" s="122"/>
      <c r="BK104" s="122"/>
      <c r="BL104" s="314"/>
      <c r="BM104" s="314"/>
      <c r="BN104" s="314"/>
      <c r="BO104" s="314"/>
      <c r="BP104" s="314"/>
      <c r="BQ104" s="314"/>
      <c r="BR104" s="250"/>
      <c r="BS104" s="267">
        <v>45717</v>
      </c>
      <c r="BT104" s="124">
        <v>17.0826129159</v>
      </c>
      <c r="BU104" s="124">
        <v>5.7379979604099995</v>
      </c>
      <c r="BV104" s="124">
        <v>297.71033440171158</v>
      </c>
      <c r="BW104" s="124">
        <v>100</v>
      </c>
      <c r="BX104" s="314"/>
      <c r="BY104" s="314"/>
      <c r="BZ104" s="314"/>
      <c r="CA104" s="145"/>
      <c r="CB104" s="314"/>
      <c r="CC104" s="314"/>
      <c r="CD104" s="314"/>
      <c r="CE104" s="314"/>
      <c r="CF104" s="314"/>
      <c r="CG104" s="314"/>
      <c r="CH104" s="314"/>
      <c r="CI104" s="250"/>
      <c r="CJ104" s="266">
        <v>45747</v>
      </c>
      <c r="CK104" s="270">
        <v>0.10999999999999999</v>
      </c>
      <c r="CL104" s="270">
        <v>1.3766666666666669</v>
      </c>
      <c r="CM104" s="270">
        <v>2.0516666666666667</v>
      </c>
      <c r="CN104" s="270">
        <v>0.33833333333333337</v>
      </c>
      <c r="CO104" s="270">
        <v>2.4016666666666664</v>
      </c>
      <c r="CP104" s="270">
        <v>2.4316666666666666</v>
      </c>
      <c r="CQ104" s="122"/>
      <c r="CR104" s="122"/>
      <c r="CS104" s="122"/>
      <c r="CT104" s="122"/>
      <c r="CU104" s="122"/>
      <c r="CV104" s="122"/>
      <c r="CW104" s="122"/>
      <c r="CX104" s="250"/>
      <c r="CY104" s="266">
        <v>45747</v>
      </c>
      <c r="CZ104" s="270">
        <v>3.3333333333333333E-2</v>
      </c>
      <c r="DA104" s="270">
        <v>2.02</v>
      </c>
      <c r="DB104" s="270">
        <v>2.1916666666666669</v>
      </c>
      <c r="DC104" s="270">
        <v>0.7583333333333333</v>
      </c>
      <c r="DD104" s="270">
        <v>2.7149999999999999</v>
      </c>
      <c r="DE104" s="270">
        <v>2.6366666666666667</v>
      </c>
      <c r="DF104" s="270"/>
      <c r="DG104" s="270"/>
      <c r="DH104" s="270"/>
      <c r="DI104" s="270"/>
      <c r="DJ104" s="122"/>
      <c r="DK104" s="122"/>
    </row>
    <row r="105" spans="1:115">
      <c r="B105" s="266">
        <v>45777</v>
      </c>
      <c r="C105" s="124">
        <v>7.4117664187161036</v>
      </c>
      <c r="D105" s="124">
        <v>18.419376008967546</v>
      </c>
      <c r="E105" s="124">
        <v>4.5190941652764272</v>
      </c>
      <c r="F105" s="124">
        <v>-21.166697078021723</v>
      </c>
      <c r="G105" s="314"/>
      <c r="H105" s="315">
        <v>29215.472000000002</v>
      </c>
      <c r="I105" s="315">
        <v>14090.627999999999</v>
      </c>
      <c r="J105" s="315">
        <v>54896.243999999999</v>
      </c>
      <c r="K105" s="315">
        <v>7603.8819999999996</v>
      </c>
      <c r="L105" s="122"/>
      <c r="M105" s="250"/>
      <c r="N105" s="266">
        <v>45777</v>
      </c>
      <c r="O105" s="124">
        <v>7.4117664187161036</v>
      </c>
      <c r="P105" s="124">
        <v>0.10371350612801145</v>
      </c>
      <c r="Q105" s="124">
        <v>5.3013342057004698</v>
      </c>
      <c r="R105" s="124">
        <v>11.938669555301251</v>
      </c>
      <c r="S105" s="314"/>
      <c r="T105" s="315">
        <v>29215.472000000002</v>
      </c>
      <c r="U105" s="315">
        <v>10035.128000000001</v>
      </c>
      <c r="V105" s="315">
        <v>8652.32</v>
      </c>
      <c r="W105" s="315">
        <v>3292.32</v>
      </c>
      <c r="X105" s="122"/>
      <c r="Y105" s="250"/>
      <c r="Z105" s="266">
        <v>42855</v>
      </c>
      <c r="AA105" s="124">
        <v>1.7841503829999998</v>
      </c>
      <c r="AB105" s="124">
        <v>3.263732954</v>
      </c>
      <c r="AC105" s="124">
        <v>5.2167859663582696</v>
      </c>
      <c r="AD105" s="124">
        <v>7.8915579082146179</v>
      </c>
      <c r="AE105" s="124">
        <v>10.978390396149189</v>
      </c>
      <c r="AF105" s="314"/>
      <c r="AG105" s="314"/>
      <c r="AI105" s="314"/>
      <c r="AJ105" s="250"/>
      <c r="AK105" s="266">
        <v>45777</v>
      </c>
      <c r="AL105" s="314"/>
      <c r="AM105" s="314">
        <v>5.6638805410476563E-2</v>
      </c>
      <c r="AN105" s="124" t="s">
        <v>339</v>
      </c>
      <c r="AO105" s="124">
        <v>1.0833876139511608E-2</v>
      </c>
      <c r="AP105" s="124">
        <v>1.9551783243803886</v>
      </c>
      <c r="AQ105" s="124">
        <v>4.3149770055450736</v>
      </c>
      <c r="AR105" s="124">
        <v>1.5150338509344476</v>
      </c>
      <c r="AS105" s="124">
        <v>0.23492072470394149</v>
      </c>
      <c r="AU105" s="124">
        <v>1.0313205129300653</v>
      </c>
      <c r="AV105" s="124">
        <v>1.6283347943386095</v>
      </c>
      <c r="AW105" s="314"/>
      <c r="AX105" s="314"/>
      <c r="AY105" s="314"/>
      <c r="AZ105" s="250"/>
      <c r="BA105" s="266">
        <v>45777</v>
      </c>
      <c r="BB105" s="124">
        <v>2.6957677638431932</v>
      </c>
      <c r="BC105" s="124">
        <v>3.5342055586035315</v>
      </c>
      <c r="BD105" s="124">
        <v>4.1990466269914872</v>
      </c>
      <c r="BE105" s="305"/>
      <c r="BF105" s="315">
        <v>10774.956</v>
      </c>
      <c r="BG105" s="315">
        <v>41750.86</v>
      </c>
      <c r="BH105" s="315">
        <v>27532.76</v>
      </c>
      <c r="BI105" s="122"/>
      <c r="BJ105" s="122"/>
      <c r="BK105" s="122"/>
      <c r="BL105" s="314"/>
      <c r="BM105" s="314"/>
      <c r="BN105" s="314"/>
      <c r="BO105" s="314"/>
      <c r="BP105" s="314"/>
      <c r="BQ105" s="314"/>
      <c r="BR105" s="250"/>
      <c r="BS105" s="267">
        <v>45748</v>
      </c>
      <c r="BT105" s="124">
        <v>16.67086483273</v>
      </c>
      <c r="BU105" s="124">
        <v>5.3336874508900003</v>
      </c>
      <c r="BV105" s="124">
        <v>312.55796268955044</v>
      </c>
      <c r="BW105" s="124">
        <v>100</v>
      </c>
      <c r="BX105" s="314"/>
      <c r="BY105" s="314"/>
      <c r="BZ105" s="314"/>
      <c r="CA105" s="145"/>
      <c r="CB105" s="314"/>
      <c r="CC105" s="314"/>
      <c r="CD105" s="314"/>
      <c r="CE105" s="314"/>
      <c r="CF105" s="314"/>
      <c r="CG105" s="314"/>
      <c r="CH105" s="314"/>
      <c r="CI105" s="250"/>
      <c r="CJ105" s="266">
        <v>45777</v>
      </c>
      <c r="CK105" s="270">
        <v>0.10333333333333332</v>
      </c>
      <c r="CL105" s="270">
        <v>1.3116666666666668</v>
      </c>
      <c r="CM105" s="270">
        <v>1.9749999999999999</v>
      </c>
      <c r="CN105" s="270">
        <v>0.32666666666666672</v>
      </c>
      <c r="CO105" s="270">
        <v>2.27</v>
      </c>
      <c r="CP105" s="270">
        <v>2.3649999999999998</v>
      </c>
      <c r="CQ105" s="122"/>
      <c r="CR105" s="122"/>
      <c r="CS105" s="122"/>
      <c r="CT105" s="122"/>
      <c r="CU105" s="122"/>
      <c r="CV105" s="122"/>
      <c r="CW105" s="122"/>
      <c r="CX105" s="250"/>
      <c r="CY105" s="266">
        <v>45777</v>
      </c>
      <c r="CZ105" s="270">
        <v>3.3333333333333333E-2</v>
      </c>
      <c r="DA105" s="270">
        <v>1.8833333333333335</v>
      </c>
      <c r="DB105" s="270">
        <v>2.0983333333333336</v>
      </c>
      <c r="DC105" s="270">
        <v>0.72166666666666657</v>
      </c>
      <c r="DD105" s="270">
        <v>2.5633333333333335</v>
      </c>
      <c r="DE105" s="270">
        <v>2.5733333333333333</v>
      </c>
      <c r="DF105" s="270"/>
      <c r="DG105" s="270"/>
      <c r="DH105" s="270"/>
      <c r="DI105" s="270"/>
      <c r="DJ105" s="122"/>
      <c r="DK105" s="122"/>
    </row>
    <row r="106" spans="1:115">
      <c r="B106" s="266">
        <v>45808</v>
      </c>
      <c r="C106" s="314">
        <v>8.3677811578111836</v>
      </c>
      <c r="D106" s="314">
        <v>19.127124689444798</v>
      </c>
      <c r="E106" s="314">
        <v>5.9993782402167017</v>
      </c>
      <c r="F106" s="314">
        <v>-15.095728869873803</v>
      </c>
      <c r="G106" s="314"/>
      <c r="H106" s="315">
        <v>29451.735000000001</v>
      </c>
      <c r="I106" s="315">
        <v>14141.194999999998</v>
      </c>
      <c r="J106" s="315">
        <v>56365.038999999997</v>
      </c>
      <c r="K106" s="315">
        <v>8721.0390000000007</v>
      </c>
      <c r="L106" s="122"/>
      <c r="M106" s="250"/>
      <c r="N106" s="266">
        <v>45808</v>
      </c>
      <c r="O106" s="124">
        <v>8.3677811578111836</v>
      </c>
      <c r="P106" s="124">
        <v>0.90853484745132551</v>
      </c>
      <c r="Q106" s="124">
        <v>5.796754513690372</v>
      </c>
      <c r="R106" s="124">
        <v>11.337148325641033</v>
      </c>
      <c r="S106" s="314"/>
      <c r="T106" s="315">
        <v>29451.735000000001</v>
      </c>
      <c r="U106" s="315">
        <v>10083.136</v>
      </c>
      <c r="V106" s="315">
        <v>8728.5380000000005</v>
      </c>
      <c r="W106" s="315">
        <v>3322.7080000000001</v>
      </c>
      <c r="X106" s="122"/>
      <c r="Y106" s="250"/>
      <c r="Z106" s="266">
        <v>42886</v>
      </c>
      <c r="AA106" s="124">
        <v>1.7491531140000001</v>
      </c>
      <c r="AB106" s="124">
        <v>3.1911960229999998</v>
      </c>
      <c r="AC106" s="124">
        <v>5.1130504622754396</v>
      </c>
      <c r="AD106" s="124">
        <v>7.6907736597202963</v>
      </c>
      <c r="AE106" s="124">
        <v>10.742702721673107</v>
      </c>
      <c r="AF106" s="314"/>
      <c r="AG106" s="314"/>
      <c r="AI106" s="314"/>
      <c r="AJ106" s="250"/>
      <c r="AK106" s="266">
        <v>45808</v>
      </c>
      <c r="AL106" s="314"/>
      <c r="AM106" s="314">
        <v>5.6558965887026164E-2</v>
      </c>
      <c r="AN106" s="124" t="s">
        <v>339</v>
      </c>
      <c r="AO106" s="124">
        <v>7.6567318455581989E-3</v>
      </c>
      <c r="AP106" s="124">
        <v>1.9323880941763256</v>
      </c>
      <c r="AQ106" s="124">
        <v>4.475921583979324</v>
      </c>
      <c r="AR106" s="124">
        <v>1.5464994017099225</v>
      </c>
      <c r="AS106" s="124">
        <v>0.21177862587791743</v>
      </c>
      <c r="AU106" s="124">
        <v>1.010035600793787</v>
      </c>
      <c r="AV106" s="124">
        <v>1.5794209411218507</v>
      </c>
      <c r="AW106" s="314"/>
      <c r="AX106" s="314"/>
      <c r="AY106" s="314"/>
      <c r="AZ106" s="250"/>
      <c r="BA106" s="266">
        <v>45808</v>
      </c>
      <c r="BB106" s="124">
        <v>5.9482262986041867</v>
      </c>
      <c r="BC106" s="124">
        <v>5.4896645448491599</v>
      </c>
      <c r="BD106" s="124">
        <v>6.171719410362897</v>
      </c>
      <c r="BE106" s="305"/>
      <c r="BF106" s="315">
        <v>10938.755999999999</v>
      </c>
      <c r="BG106" s="315">
        <v>42577.673000000003</v>
      </c>
      <c r="BH106" s="315">
        <v>28211.738000000001</v>
      </c>
      <c r="BI106" s="122"/>
      <c r="BJ106" s="122"/>
      <c r="BK106" s="122"/>
      <c r="BL106" s="314"/>
      <c r="BM106" s="314"/>
      <c r="BN106" s="314"/>
      <c r="BO106" s="314"/>
      <c r="BP106" s="314"/>
      <c r="BQ106" s="314"/>
      <c r="BR106" s="250"/>
      <c r="BS106" s="267">
        <v>45778</v>
      </c>
      <c r="BT106" s="314">
        <v>17.69373249829</v>
      </c>
      <c r="BU106" s="314">
        <v>5.9194538306100002</v>
      </c>
      <c r="BV106" s="314">
        <v>298.90819329976358</v>
      </c>
      <c r="BW106" s="124">
        <v>100</v>
      </c>
      <c r="BX106" s="314"/>
      <c r="BY106" s="314"/>
      <c r="BZ106" s="314"/>
      <c r="CA106" s="145"/>
      <c r="CB106" s="314"/>
      <c r="CC106" s="314"/>
      <c r="CD106" s="314"/>
      <c r="CE106" s="314"/>
      <c r="CF106" s="314"/>
      <c r="CG106" s="314"/>
      <c r="CH106" s="314"/>
      <c r="CI106" s="250"/>
      <c r="CJ106" s="266">
        <v>45808</v>
      </c>
      <c r="CK106" s="270">
        <v>9.6666666666666665E-2</v>
      </c>
      <c r="CL106" s="270">
        <v>1.2649999999999999</v>
      </c>
      <c r="CM106" s="270">
        <v>1.8866666666666665</v>
      </c>
      <c r="CN106" s="270">
        <v>0.31666666666666671</v>
      </c>
      <c r="CO106" s="270">
        <v>2.1416666666666666</v>
      </c>
      <c r="CP106" s="270">
        <v>2.3000000000000003</v>
      </c>
      <c r="CQ106" s="122"/>
      <c r="CR106" s="122"/>
      <c r="CS106" s="122"/>
      <c r="CT106" s="122"/>
      <c r="CU106" s="122"/>
      <c r="CV106" s="122"/>
      <c r="CW106" s="122"/>
      <c r="CX106" s="250"/>
      <c r="CY106" s="266">
        <v>45808</v>
      </c>
      <c r="CZ106" s="270">
        <v>3.5000000000000003E-2</v>
      </c>
      <c r="DA106" s="270">
        <v>1.7583333333333335</v>
      </c>
      <c r="DB106" s="270">
        <v>2.0299999999999998</v>
      </c>
      <c r="DC106" s="270">
        <v>0.68333333333333324</v>
      </c>
      <c r="DD106" s="270">
        <v>2.4166666666666665</v>
      </c>
      <c r="DE106" s="270">
        <v>2.5283333333333333</v>
      </c>
      <c r="DF106" s="270"/>
      <c r="DG106" s="270"/>
      <c r="DH106" s="270"/>
      <c r="DI106" s="270"/>
      <c r="DJ106" s="122"/>
      <c r="DK106" s="122"/>
    </row>
    <row r="107" spans="1:115">
      <c r="B107" s="266">
        <v>45838</v>
      </c>
      <c r="C107" s="314">
        <v>7.8455814246143118</v>
      </c>
      <c r="D107" s="314">
        <v>19.869073710298846</v>
      </c>
      <c r="E107" s="314">
        <v>4.8236653027896814</v>
      </c>
      <c r="F107" s="314">
        <v>-20.608338520087443</v>
      </c>
      <c r="G107" s="314"/>
      <c r="H107" s="315">
        <v>29480.625</v>
      </c>
      <c r="I107" s="315">
        <v>14377.189</v>
      </c>
      <c r="J107" s="315">
        <v>56172.824000000001</v>
      </c>
      <c r="K107" s="315">
        <v>8204.3469999999998</v>
      </c>
      <c r="L107" s="122"/>
      <c r="M107" s="250"/>
      <c r="N107" s="266">
        <v>45838</v>
      </c>
      <c r="O107" s="124">
        <v>7.8455814246143118</v>
      </c>
      <c r="P107" s="124">
        <v>-0.10135670220821069</v>
      </c>
      <c r="Q107" s="124">
        <v>6.4592408259219081</v>
      </c>
      <c r="R107" s="124">
        <v>11.106407272349394</v>
      </c>
      <c r="S107" s="314"/>
      <c r="T107" s="315">
        <v>29480.625</v>
      </c>
      <c r="U107" s="315">
        <v>10060.168</v>
      </c>
      <c r="V107" s="315">
        <v>8802.5110000000004</v>
      </c>
      <c r="W107" s="315">
        <v>3335.721</v>
      </c>
      <c r="X107" s="122"/>
      <c r="Y107" s="250"/>
      <c r="Z107" s="266">
        <v>42916</v>
      </c>
      <c r="AA107" s="124">
        <v>1.7171356329999998</v>
      </c>
      <c r="AB107" s="124">
        <v>3.116344175</v>
      </c>
      <c r="AC107" s="124">
        <v>5.0391124930915598</v>
      </c>
      <c r="AD107" s="124">
        <v>7.5330747210495552</v>
      </c>
      <c r="AE107" s="124">
        <v>10.76309785265696</v>
      </c>
      <c r="AF107" s="314"/>
      <c r="AG107" s="314"/>
      <c r="AI107" s="314"/>
      <c r="AJ107" s="250"/>
      <c r="AK107" s="266">
        <v>45838</v>
      </c>
      <c r="AL107" s="314"/>
      <c r="AM107" s="314">
        <v>5.5179105842172803E-2</v>
      </c>
      <c r="AN107" s="314" t="s">
        <v>339</v>
      </c>
      <c r="AO107" s="314">
        <v>7.4455266525136144E-3</v>
      </c>
      <c r="AP107" s="314">
        <v>1.9481839103367178</v>
      </c>
      <c r="AQ107" s="314">
        <v>4.3164576430106818</v>
      </c>
      <c r="AR107" s="314">
        <v>1.5112224914350234</v>
      </c>
      <c r="AS107" s="314">
        <v>0.27553388540311363</v>
      </c>
      <c r="AT107" s="314" t="s">
        <v>339</v>
      </c>
      <c r="AU107" s="314">
        <v>1.0251274745053922</v>
      </c>
      <c r="AV107" s="314">
        <v>1.6180540390126223</v>
      </c>
      <c r="AW107" s="314"/>
      <c r="AX107" s="314"/>
      <c r="AY107" s="314"/>
      <c r="AZ107" s="250"/>
      <c r="BA107" s="266">
        <v>45838</v>
      </c>
      <c r="BB107" s="314">
        <v>7.0816742432410429</v>
      </c>
      <c r="BC107" s="314">
        <v>5.4980534808963366</v>
      </c>
      <c r="BD107" s="314">
        <v>4.9754666469130404</v>
      </c>
      <c r="BE107" s="314"/>
      <c r="BF107" s="315">
        <v>10865.177</v>
      </c>
      <c r="BG107" s="315">
        <v>42817.21</v>
      </c>
      <c r="BH107" s="315">
        <v>28370.952000000001</v>
      </c>
      <c r="BI107" s="122"/>
      <c r="BJ107" s="122"/>
      <c r="BK107" s="122"/>
      <c r="BL107" s="314"/>
      <c r="BM107" s="314"/>
      <c r="BN107" s="314"/>
      <c r="BO107" s="314"/>
      <c r="BP107" s="314"/>
      <c r="BQ107" s="314"/>
      <c r="BR107" s="250"/>
      <c r="BS107" s="267">
        <v>45809</v>
      </c>
      <c r="BT107" s="314">
        <v>17.191348186430002</v>
      </c>
      <c r="BU107" s="314">
        <v>6.0156943330800008</v>
      </c>
      <c r="BV107" s="314">
        <v>285.77496186758765</v>
      </c>
      <c r="BW107" s="124">
        <v>100</v>
      </c>
      <c r="BX107" s="314"/>
      <c r="BY107" s="314"/>
      <c r="BZ107" s="314"/>
      <c r="CA107" s="145"/>
      <c r="CB107" s="314"/>
      <c r="CC107" s="314"/>
      <c r="CD107" s="314"/>
      <c r="CE107" s="314"/>
      <c r="CF107" s="314"/>
      <c r="CG107" s="314"/>
      <c r="CH107" s="314"/>
      <c r="CI107" s="250"/>
      <c r="CJ107" s="266">
        <v>45838</v>
      </c>
      <c r="CK107" s="270">
        <v>8.9999999999999983E-2</v>
      </c>
      <c r="CL107" s="270">
        <v>1.18</v>
      </c>
      <c r="CM107" s="270">
        <v>1.7999999999999998</v>
      </c>
      <c r="CN107" s="270">
        <v>0.30333333333333334</v>
      </c>
      <c r="CO107" s="270">
        <v>2.0299999999999998</v>
      </c>
      <c r="CP107" s="270">
        <v>2.2466666666666666</v>
      </c>
      <c r="CQ107" s="122"/>
      <c r="CR107" s="122"/>
      <c r="CS107" s="122"/>
      <c r="CT107" s="122"/>
      <c r="CU107" s="122"/>
      <c r="CV107" s="122"/>
      <c r="CW107" s="122"/>
      <c r="CX107" s="250"/>
      <c r="CY107" s="266">
        <v>45838</v>
      </c>
      <c r="CZ107" s="270">
        <v>3.6666666666666674E-2</v>
      </c>
      <c r="DA107" s="270">
        <v>1.63</v>
      </c>
      <c r="DB107" s="270">
        <v>1.9433333333333334</v>
      </c>
      <c r="DC107" s="270">
        <v>0.64333333333333342</v>
      </c>
      <c r="DD107" s="270">
        <v>2.2716666666666665</v>
      </c>
      <c r="DE107" s="270">
        <v>2.4766666666666666</v>
      </c>
      <c r="DF107" s="122"/>
      <c r="DG107" s="122"/>
      <c r="DH107" s="122"/>
      <c r="DI107" s="122"/>
      <c r="DJ107" s="122"/>
      <c r="DK107" s="122"/>
    </row>
    <row r="108" spans="1:115" ht="11.1" customHeight="1">
      <c r="A108" s="212">
        <v>45869</v>
      </c>
      <c r="B108" s="266">
        <v>45869</v>
      </c>
      <c r="C108" s="314">
        <v>8.4361668319624208</v>
      </c>
      <c r="D108" s="314">
        <v>19.319552811087192</v>
      </c>
      <c r="E108" s="314">
        <v>4.506733893017234</v>
      </c>
      <c r="F108" s="314">
        <v>-24.17654730719655</v>
      </c>
      <c r="G108" s="314"/>
      <c r="H108" s="315">
        <v>29716.294999999998</v>
      </c>
      <c r="I108" s="315">
        <v>14283.054</v>
      </c>
      <c r="J108" s="315">
        <v>56099.777000000002</v>
      </c>
      <c r="K108" s="315">
        <v>7852.5519999999997</v>
      </c>
      <c r="L108" s="122"/>
      <c r="M108" s="250">
        <v>45869</v>
      </c>
      <c r="N108" s="266">
        <v>45869</v>
      </c>
      <c r="O108" s="124">
        <v>8.4361668319624208</v>
      </c>
      <c r="P108" s="124">
        <v>1.1968941523037957</v>
      </c>
      <c r="Q108" s="124">
        <v>6.92652564029963</v>
      </c>
      <c r="R108" s="124">
        <v>10.786513824484034</v>
      </c>
      <c r="S108" s="314"/>
      <c r="T108" s="315">
        <v>29716.294999999998</v>
      </c>
      <c r="U108" s="315">
        <v>10171.145</v>
      </c>
      <c r="V108" s="315">
        <v>8874.5059999999994</v>
      </c>
      <c r="W108" s="315">
        <v>3369.3580000000002</v>
      </c>
      <c r="X108" s="122"/>
      <c r="Y108" s="250">
        <v>42916</v>
      </c>
      <c r="Z108" s="266">
        <v>42947</v>
      </c>
      <c r="AA108" s="124">
        <v>1.662217646</v>
      </c>
      <c r="AB108" s="124">
        <v>3.0301669320000002</v>
      </c>
      <c r="AC108" s="124">
        <v>4.8759974328786102</v>
      </c>
      <c r="AD108" s="124">
        <v>7.314512310290251</v>
      </c>
      <c r="AE108" s="124">
        <v>10.486382048603014</v>
      </c>
      <c r="AF108" s="314"/>
      <c r="AG108" s="314"/>
      <c r="AI108" s="314"/>
      <c r="AJ108" s="250">
        <v>45869</v>
      </c>
      <c r="AK108" s="266">
        <v>45869</v>
      </c>
      <c r="AL108" s="314"/>
      <c r="AM108" s="314">
        <v>5.5493571344193013E-2</v>
      </c>
      <c r="AN108" s="314" t="s">
        <v>339</v>
      </c>
      <c r="AO108" s="314">
        <v>7.6598590954488578E-3</v>
      </c>
      <c r="AP108" s="314">
        <v>2.0945168078636289</v>
      </c>
      <c r="AQ108" s="314">
        <v>4.2204542708894603</v>
      </c>
      <c r="AR108" s="314">
        <v>1.5147623919512399</v>
      </c>
      <c r="AS108" s="314">
        <v>0.32847183538334129</v>
      </c>
      <c r="AT108" s="314"/>
      <c r="AU108" s="314">
        <v>1.0858061852844891</v>
      </c>
      <c r="AV108" s="314">
        <v>1.7064928265969777</v>
      </c>
      <c r="AW108" s="314"/>
      <c r="AX108" s="314"/>
      <c r="AY108" s="314"/>
      <c r="AZ108" s="250">
        <v>45869</v>
      </c>
      <c r="BA108" s="266">
        <v>45869</v>
      </c>
      <c r="BB108" s="314">
        <v>5.1507166810701666</v>
      </c>
      <c r="BC108" s="314">
        <v>5.4952445964210561</v>
      </c>
      <c r="BD108" s="314">
        <v>5.2671843873798307</v>
      </c>
      <c r="BE108" s="314"/>
      <c r="BF108" s="315">
        <v>11080.731</v>
      </c>
      <c r="BG108" s="315">
        <v>43179.499000000003</v>
      </c>
      <c r="BH108" s="315">
        <v>28451.163</v>
      </c>
      <c r="BI108" s="122"/>
      <c r="BJ108" s="122"/>
      <c r="BK108" s="122"/>
      <c r="BL108" s="314"/>
      <c r="BM108" s="314"/>
      <c r="BN108" s="314"/>
      <c r="BO108" s="314"/>
      <c r="BP108" s="314"/>
      <c r="BQ108" s="314"/>
      <c r="BR108" s="332">
        <v>46022</v>
      </c>
      <c r="BS108" s="267">
        <v>45839</v>
      </c>
      <c r="BT108" s="314">
        <v>16.890999254940002</v>
      </c>
      <c r="BU108" s="314">
        <v>5.7414591655100002</v>
      </c>
      <c r="BV108" s="314">
        <v>294.1934927693527</v>
      </c>
      <c r="BW108" s="124">
        <v>100</v>
      </c>
      <c r="BX108" s="314"/>
      <c r="BY108" s="314"/>
      <c r="BZ108" s="314"/>
      <c r="CA108" s="145"/>
      <c r="CB108" s="314"/>
      <c r="CC108" s="314"/>
      <c r="CD108" s="314"/>
      <c r="CE108" s="314"/>
      <c r="CF108" s="314"/>
      <c r="CG108" s="314"/>
      <c r="CH108" s="314"/>
      <c r="CI108" s="250">
        <v>45853</v>
      </c>
      <c r="CJ108" s="266">
        <v>45869</v>
      </c>
      <c r="CK108" s="270">
        <v>8.666666666666667E-2</v>
      </c>
      <c r="CL108" s="270">
        <v>1.1000000000000001</v>
      </c>
      <c r="CM108" s="270">
        <v>1.7300000000000002</v>
      </c>
      <c r="CN108" s="270">
        <v>0.28833333333333333</v>
      </c>
      <c r="CO108" s="270">
        <v>1.9283333333333335</v>
      </c>
      <c r="CP108" s="270">
        <v>2.2100000000000004</v>
      </c>
      <c r="CQ108" s="122"/>
      <c r="CR108" s="122"/>
      <c r="CS108" s="122"/>
      <c r="CT108" s="122"/>
      <c r="CU108" s="122"/>
      <c r="CV108" s="122"/>
      <c r="CW108" s="122"/>
      <c r="CX108" s="250">
        <v>45853</v>
      </c>
      <c r="CY108" s="266">
        <v>45869</v>
      </c>
      <c r="CZ108" s="270">
        <v>3.8333333333333337E-2</v>
      </c>
      <c r="DA108" s="270">
        <v>1.5416666666666667</v>
      </c>
      <c r="DB108" s="270">
        <v>1.9183333333333337</v>
      </c>
      <c r="DC108" s="270">
        <v>0.60166666666666668</v>
      </c>
      <c r="DD108" s="270">
        <v>2.14</v>
      </c>
      <c r="DE108" s="270">
        <v>2.4333333333333331</v>
      </c>
      <c r="DF108" s="122"/>
      <c r="DG108" s="122"/>
      <c r="DH108" s="122"/>
      <c r="DI108" s="122"/>
      <c r="DJ108" s="122"/>
      <c r="DK108" s="122"/>
    </row>
    <row r="109" spans="1:115">
      <c r="B109" s="266">
        <v>45900</v>
      </c>
      <c r="C109" s="314">
        <v>9.1083522458416546</v>
      </c>
      <c r="D109" s="314">
        <v>21.003376145329987</v>
      </c>
      <c r="E109" s="314">
        <v>4.8974204947160649</v>
      </c>
      <c r="F109" s="314">
        <v>-30.086559438762585</v>
      </c>
      <c r="G109" s="314"/>
      <c r="H109" s="315">
        <v>30005.625</v>
      </c>
      <c r="I109" s="315">
        <v>14608.665000000001</v>
      </c>
      <c r="J109" s="315">
        <v>56447.059000000001</v>
      </c>
      <c r="K109" s="315">
        <v>7438.9319999999998</v>
      </c>
      <c r="L109" s="122"/>
      <c r="M109" s="250"/>
      <c r="N109" s="266">
        <v>45900</v>
      </c>
      <c r="O109" s="305">
        <v>9.1083522458416546</v>
      </c>
      <c r="P109" s="305">
        <v>2.0671229579168671</v>
      </c>
      <c r="Q109" s="305">
        <v>7.104767629477915</v>
      </c>
      <c r="R109" s="305">
        <v>10.344522910594222</v>
      </c>
      <c r="S109" s="314"/>
      <c r="T109" s="315">
        <v>30005.625</v>
      </c>
      <c r="U109" s="315">
        <v>10256.716</v>
      </c>
      <c r="V109" s="315">
        <v>8934.0810000000001</v>
      </c>
      <c r="W109" s="315">
        <v>3384.4209999999998</v>
      </c>
      <c r="X109" s="122"/>
      <c r="Y109" s="250"/>
      <c r="Z109" s="266">
        <v>42978</v>
      </c>
      <c r="AA109" s="124">
        <v>1.639294721</v>
      </c>
      <c r="AB109" s="124">
        <v>2.9799454010000002</v>
      </c>
      <c r="AC109" s="124">
        <v>4.7898166546102798</v>
      </c>
      <c r="AD109" s="124">
        <v>7.1592366706587622</v>
      </c>
      <c r="AE109" s="124">
        <v>10.222261549350177</v>
      </c>
      <c r="AF109" s="314"/>
      <c r="AG109" s="314"/>
      <c r="AI109" s="314"/>
      <c r="AJ109" s="250"/>
      <c r="AK109" s="266">
        <v>45900</v>
      </c>
      <c r="AL109" s="314"/>
      <c r="AM109" s="314">
        <v>4.2815432671308509E-2</v>
      </c>
      <c r="AN109" s="314" t="s">
        <v>339</v>
      </c>
      <c r="AO109" s="314">
        <v>7.4560299429001411E-3</v>
      </c>
      <c r="AP109" s="314">
        <v>2.0808913182258619</v>
      </c>
      <c r="AQ109" s="314">
        <v>4.2055819870343871</v>
      </c>
      <c r="AR109" s="314">
        <v>1.5060784052837191</v>
      </c>
      <c r="AS109" s="314">
        <v>0.31730680648753495</v>
      </c>
      <c r="AT109" s="314"/>
      <c r="AU109" s="314">
        <v>1.0781132403961544</v>
      </c>
      <c r="AV109" s="314">
        <v>1.7052364116230856</v>
      </c>
      <c r="AW109" s="314"/>
      <c r="AX109" s="314"/>
      <c r="AY109" s="314"/>
      <c r="AZ109" s="250"/>
      <c r="BA109" s="266">
        <v>45900</v>
      </c>
      <c r="BB109" s="314">
        <v>6.1648679189786559</v>
      </c>
      <c r="BC109" s="314">
        <v>6.1112063938195904</v>
      </c>
      <c r="BD109" s="314">
        <v>5.5136060534097142</v>
      </c>
      <c r="BE109" s="314"/>
      <c r="BF109" s="315">
        <v>11232.587</v>
      </c>
      <c r="BG109" s="315">
        <v>43407.446000000004</v>
      </c>
      <c r="BH109" s="315">
        <v>28488.871999999999</v>
      </c>
      <c r="BI109" s="122"/>
      <c r="BJ109" s="122"/>
      <c r="BK109" s="122"/>
      <c r="BL109" s="314"/>
      <c r="BM109" s="314"/>
      <c r="BN109" s="314"/>
      <c r="BO109" s="314"/>
      <c r="BP109" s="314"/>
      <c r="BQ109" s="314"/>
      <c r="BR109" s="250"/>
      <c r="BS109" s="267">
        <v>45870</v>
      </c>
      <c r="BT109" s="314">
        <v>16.747204821690001</v>
      </c>
      <c r="BU109" s="314">
        <v>5.6348321833000004</v>
      </c>
      <c r="BV109" s="314">
        <v>297.2085818513608</v>
      </c>
      <c r="BW109" s="124">
        <v>100</v>
      </c>
      <c r="BX109" s="314"/>
      <c r="BY109" s="314"/>
      <c r="BZ109" s="314"/>
      <c r="CA109" s="145"/>
      <c r="CB109" s="314"/>
      <c r="CC109" s="314"/>
      <c r="CD109" s="314"/>
      <c r="CE109" s="314"/>
      <c r="CF109" s="314"/>
      <c r="CG109" s="314"/>
      <c r="CH109" s="314"/>
      <c r="CI109" s="250"/>
      <c r="CJ109" s="266">
        <v>45900</v>
      </c>
      <c r="CK109" s="270">
        <v>8.5000000000000006E-2</v>
      </c>
      <c r="CL109" s="270">
        <v>1.04</v>
      </c>
      <c r="CM109" s="270">
        <v>1.6666666666666667</v>
      </c>
      <c r="CN109" s="270">
        <v>0.27666666666666667</v>
      </c>
      <c r="CO109" s="270">
        <v>1.8483333333333334</v>
      </c>
      <c r="CP109" s="270">
        <v>2.1766666666666672</v>
      </c>
      <c r="CQ109" s="122"/>
      <c r="CR109" s="122"/>
      <c r="CS109" s="122"/>
      <c r="CT109" s="122"/>
      <c r="CU109" s="122"/>
      <c r="CV109" s="122"/>
      <c r="CW109" s="122"/>
      <c r="CX109" s="250"/>
      <c r="CY109" s="266">
        <v>45900</v>
      </c>
      <c r="CZ109" s="270">
        <v>4.0000000000000008E-2</v>
      </c>
      <c r="DA109" s="270">
        <v>1.4716666666666667</v>
      </c>
      <c r="DB109" s="270">
        <v>1.88</v>
      </c>
      <c r="DC109" s="270">
        <v>0.56666666666666654</v>
      </c>
      <c r="DD109" s="270">
        <v>2.0349999999999997</v>
      </c>
      <c r="DE109" s="270">
        <v>2.3899999999999997</v>
      </c>
      <c r="DF109" s="122"/>
      <c r="DG109" s="122"/>
      <c r="DH109" s="122"/>
      <c r="DI109" s="122"/>
      <c r="DJ109" s="122"/>
      <c r="DK109" s="122"/>
    </row>
    <row r="110" spans="1:115">
      <c r="B110" s="266">
        <v>45930</v>
      </c>
      <c r="C110" s="314">
        <v>6.1603586940923272</v>
      </c>
      <c r="D110" s="314">
        <v>20.857050448503166</v>
      </c>
      <c r="E110" s="314">
        <v>4.3679249873374015</v>
      </c>
      <c r="F110" s="314">
        <v>-26.203641447842706</v>
      </c>
      <c r="G110" s="314"/>
      <c r="H110" s="315">
        <v>30027.036</v>
      </c>
      <c r="I110" s="315">
        <v>14618.076000000001</v>
      </c>
      <c r="J110" s="315">
        <v>56304.642999999996</v>
      </c>
      <c r="K110" s="315">
        <v>7237.3549999999996</v>
      </c>
      <c r="L110" s="122"/>
      <c r="M110" s="250"/>
      <c r="N110" s="266">
        <v>45930</v>
      </c>
      <c r="O110" s="305">
        <v>6.1603586940923272</v>
      </c>
      <c r="P110" s="305">
        <v>1.2294414428334788</v>
      </c>
      <c r="Q110" s="305">
        <v>7.7405975825857398</v>
      </c>
      <c r="R110" s="305">
        <v>10.427487933064938</v>
      </c>
      <c r="S110" s="314"/>
      <c r="T110" s="315">
        <v>30027.036</v>
      </c>
      <c r="U110" s="315">
        <v>10167.724</v>
      </c>
      <c r="V110" s="315">
        <v>9009.4390000000003</v>
      </c>
      <c r="W110" s="315">
        <v>3414.1010000000001</v>
      </c>
      <c r="X110" s="122"/>
      <c r="Y110" s="250"/>
      <c r="Z110" s="266">
        <v>43008</v>
      </c>
      <c r="AA110" s="124">
        <v>1.6018131659999999</v>
      </c>
      <c r="AB110" s="124">
        <v>2.9529925969999997</v>
      </c>
      <c r="AC110" s="124">
        <v>4.6886967912792903</v>
      </c>
      <c r="AD110" s="124">
        <v>7.0923021502326655</v>
      </c>
      <c r="AE110" s="124">
        <v>10.222907097584541</v>
      </c>
      <c r="AF110" s="314"/>
      <c r="AG110" s="314"/>
      <c r="AI110" s="314"/>
      <c r="AJ110" s="250"/>
      <c r="AK110" s="266">
        <v>45930</v>
      </c>
      <c r="AL110" s="314"/>
      <c r="AM110" s="314">
        <v>4.2902113534102275E-2</v>
      </c>
      <c r="AN110" s="314" t="s">
        <v>339</v>
      </c>
      <c r="AO110" s="314">
        <v>7.3627714406855199E-3</v>
      </c>
      <c r="AP110" s="314">
        <v>2.3425283723779482</v>
      </c>
      <c r="AQ110" s="314">
        <v>4.2399073504228477</v>
      </c>
      <c r="AR110" s="314">
        <v>1.4951568602613587</v>
      </c>
      <c r="AS110" s="314">
        <v>0.31187642414530092</v>
      </c>
      <c r="AT110" s="314" t="s">
        <v>339</v>
      </c>
      <c r="AU110" s="314">
        <v>1.1539753834662956</v>
      </c>
      <c r="AV110" s="314">
        <v>1.8459304626397703</v>
      </c>
      <c r="AW110" s="314"/>
      <c r="AX110" s="314"/>
      <c r="AY110" s="314"/>
      <c r="AZ110" s="250"/>
      <c r="BA110" s="266">
        <v>45930</v>
      </c>
      <c r="BB110" s="314">
        <v>6.2076218467273625</v>
      </c>
      <c r="BC110" s="314">
        <v>5.404160680750314</v>
      </c>
      <c r="BD110" s="314">
        <v>5.4314179893905745</v>
      </c>
      <c r="BE110" s="314"/>
      <c r="BF110" s="315">
        <v>11310.74</v>
      </c>
      <c r="BG110" s="315">
        <v>43292.438000000002</v>
      </c>
      <c r="BH110" s="315">
        <v>28474.949000000001</v>
      </c>
      <c r="BI110" s="122"/>
      <c r="BJ110" s="122"/>
      <c r="BK110" s="122"/>
      <c r="BL110" s="314"/>
      <c r="BM110" s="314"/>
      <c r="BN110" s="314"/>
      <c r="BO110" s="314"/>
      <c r="BP110" s="314"/>
      <c r="BQ110" s="314"/>
      <c r="BR110" s="250"/>
      <c r="BS110" s="267">
        <v>45901</v>
      </c>
      <c r="BT110" s="314">
        <v>16.682689473340002</v>
      </c>
      <c r="BU110" s="314">
        <v>5.7679557742699998</v>
      </c>
      <c r="BV110" s="314">
        <v>289.2305372339888</v>
      </c>
      <c r="BW110" s="124">
        <v>100</v>
      </c>
      <c r="BX110" s="314"/>
      <c r="BY110" s="314"/>
      <c r="BZ110" s="314"/>
      <c r="CA110" s="145"/>
      <c r="CB110" s="314"/>
      <c r="CC110" s="314"/>
      <c r="CD110" s="314"/>
      <c r="CE110" s="314"/>
      <c r="CF110" s="314"/>
      <c r="CG110" s="314"/>
      <c r="CH110" s="314"/>
      <c r="CI110" s="250"/>
      <c r="CJ110" s="266">
        <v>45930</v>
      </c>
      <c r="CK110" s="270">
        <v>8.3333333333333329E-2</v>
      </c>
      <c r="CL110" s="270">
        <v>0.95833333333333337</v>
      </c>
      <c r="CM110" s="270">
        <v>1.61</v>
      </c>
      <c r="CN110" s="270">
        <v>0.26666666666666666</v>
      </c>
      <c r="CO110" s="270">
        <v>1.7883333333333333</v>
      </c>
      <c r="CP110" s="270">
        <v>2.0883333333333334</v>
      </c>
      <c r="CQ110" s="122"/>
      <c r="CR110" s="122"/>
      <c r="CS110" s="122"/>
      <c r="CT110" s="122"/>
      <c r="CU110" s="122"/>
      <c r="CV110" s="122"/>
      <c r="CW110" s="122"/>
      <c r="CX110" s="250"/>
      <c r="CY110" s="266">
        <v>45930</v>
      </c>
      <c r="CZ110" s="270">
        <v>0.04</v>
      </c>
      <c r="DA110" s="270">
        <v>1.4266666666666667</v>
      </c>
      <c r="DB110" s="270">
        <v>1.793333333333333</v>
      </c>
      <c r="DC110" s="270">
        <v>0.54166666666666663</v>
      </c>
      <c r="DD110" s="270">
        <v>1.9649999999999996</v>
      </c>
      <c r="DE110" s="270">
        <v>2.3450000000000002</v>
      </c>
      <c r="DF110" s="122"/>
      <c r="DG110" s="122"/>
      <c r="DH110" s="122"/>
      <c r="DI110" s="122"/>
      <c r="DJ110" s="122"/>
      <c r="DK110" s="122"/>
    </row>
    <row r="111" spans="1:115">
      <c r="B111" s="266">
        <v>45961</v>
      </c>
      <c r="C111" s="314">
        <v>7.010830401061674</v>
      </c>
      <c r="D111" s="314">
        <v>18.903831194381059</v>
      </c>
      <c r="E111" s="314">
        <v>5.2936692350157522</v>
      </c>
      <c r="F111" s="314">
        <v>-21.85439490917225</v>
      </c>
      <c r="G111" s="314"/>
      <c r="H111" s="315">
        <v>30336.694</v>
      </c>
      <c r="I111" s="315">
        <v>14592.959000000001</v>
      </c>
      <c r="J111" s="315">
        <v>56790.588000000003</v>
      </c>
      <c r="K111" s="315">
        <v>7349.4660000000003</v>
      </c>
      <c r="L111" s="122"/>
      <c r="M111" s="250"/>
      <c r="N111" s="266">
        <v>45961</v>
      </c>
      <c r="O111" s="305">
        <v>7.010830401061674</v>
      </c>
      <c r="P111" s="305">
        <v>3.4902812731494981</v>
      </c>
      <c r="Q111" s="305">
        <v>8.1481458549494956</v>
      </c>
      <c r="R111" s="305">
        <v>10.214949917718098</v>
      </c>
      <c r="S111" s="314"/>
      <c r="T111" s="315">
        <v>30336.694</v>
      </c>
      <c r="U111" s="315">
        <v>10373.012000000001</v>
      </c>
      <c r="V111" s="315">
        <v>9082.7420000000002</v>
      </c>
      <c r="W111" s="315">
        <v>3446.4810000000002</v>
      </c>
      <c r="X111" s="122"/>
      <c r="Y111" s="250"/>
      <c r="Z111" s="266">
        <v>43039</v>
      </c>
      <c r="AA111" s="124">
        <v>1.5742133230000002</v>
      </c>
      <c r="AB111" s="124">
        <v>2.8906793750000004</v>
      </c>
      <c r="AC111" s="124">
        <v>4.5543068873851604</v>
      </c>
      <c r="AD111" s="124">
        <v>6.92684616850892</v>
      </c>
      <c r="AE111" s="124">
        <v>9.8461329708909613</v>
      </c>
      <c r="AF111" s="314"/>
      <c r="AG111" s="314"/>
      <c r="AI111" s="314"/>
      <c r="AJ111" s="250"/>
      <c r="AK111" s="266">
        <v>45961</v>
      </c>
      <c r="AL111" s="314"/>
      <c r="AM111" s="314">
        <v>4.3425565614831456E-2</v>
      </c>
      <c r="AN111" s="314" t="s">
        <v>339</v>
      </c>
      <c r="AO111" s="314">
        <v>7.4052284725493822E-3</v>
      </c>
      <c r="AP111" s="314">
        <v>2.5278511238931216</v>
      </c>
      <c r="AQ111" s="314">
        <v>4.2771228241006911</v>
      </c>
      <c r="AR111" s="314">
        <v>1.5076692280990271</v>
      </c>
      <c r="AS111" s="314">
        <v>0.28708923227848265</v>
      </c>
      <c r="AT111" s="314" t="s">
        <v>339</v>
      </c>
      <c r="AU111" s="314">
        <v>1.2068788587984955</v>
      </c>
      <c r="AV111" s="314">
        <v>1.9332932135825653</v>
      </c>
      <c r="AW111" s="314"/>
      <c r="AX111" s="314"/>
      <c r="AY111" s="314"/>
      <c r="AZ111" s="250"/>
      <c r="BA111" s="266">
        <v>45961</v>
      </c>
      <c r="BB111" s="314">
        <v>7.5287855764371026</v>
      </c>
      <c r="BC111" s="314">
        <v>5.8878673714017671</v>
      </c>
      <c r="BD111" s="314">
        <v>5.6821198660829575</v>
      </c>
      <c r="BE111" s="314"/>
      <c r="BF111" s="315">
        <v>11603.799000000001</v>
      </c>
      <c r="BG111" s="315">
        <v>43496.957000000002</v>
      </c>
      <c r="BH111" s="315">
        <v>28470.407999999999</v>
      </c>
      <c r="BI111" s="122"/>
      <c r="BJ111" s="122"/>
      <c r="BK111" s="122"/>
      <c r="BL111" s="314"/>
      <c r="BM111" s="314"/>
      <c r="BN111" s="314"/>
      <c r="BO111" s="314"/>
      <c r="BP111" s="314"/>
      <c r="BQ111" s="314"/>
      <c r="BR111" s="250"/>
      <c r="BS111" s="267">
        <v>45931</v>
      </c>
      <c r="BT111" s="314">
        <v>16.821770309889999</v>
      </c>
      <c r="BU111" s="314">
        <v>5.8654469827</v>
      </c>
      <c r="BV111" s="314">
        <v>286.79434592973769</v>
      </c>
      <c r="BW111" s="124">
        <v>100</v>
      </c>
      <c r="BX111" s="314"/>
      <c r="BY111" s="314"/>
      <c r="BZ111" s="314"/>
      <c r="CA111" s="145"/>
      <c r="CB111" s="314"/>
      <c r="CC111" s="314"/>
      <c r="CD111" s="314"/>
      <c r="CE111" s="314"/>
      <c r="CF111" s="314"/>
      <c r="CG111" s="314"/>
      <c r="CH111" s="314"/>
      <c r="CI111" s="250"/>
      <c r="CJ111" s="266">
        <v>45961</v>
      </c>
      <c r="CK111" s="270">
        <v>8.1666666666666679E-2</v>
      </c>
      <c r="CL111" s="270">
        <v>0.88166666666666671</v>
      </c>
      <c r="CM111" s="270">
        <v>1.5733333333333335</v>
      </c>
      <c r="CN111" s="270">
        <v>0.26</v>
      </c>
      <c r="CO111" s="270">
        <v>1.7583333333333331</v>
      </c>
      <c r="CP111" s="270">
        <v>2.0750000000000002</v>
      </c>
      <c r="CQ111" s="122"/>
      <c r="CR111" s="122"/>
      <c r="CS111" s="122"/>
      <c r="CT111" s="122"/>
      <c r="CU111" s="122"/>
      <c r="CV111" s="122"/>
      <c r="CW111" s="122"/>
      <c r="CX111" s="250"/>
      <c r="CY111" s="266">
        <v>45961</v>
      </c>
      <c r="CZ111" s="270">
        <v>4.3333333333333335E-2</v>
      </c>
      <c r="DA111" s="270">
        <v>1.39</v>
      </c>
      <c r="DB111" s="270">
        <v>1.7699999999999996</v>
      </c>
      <c r="DC111" s="270">
        <v>0.52833333333333332</v>
      </c>
      <c r="DD111" s="270">
        <v>1.9249999999999998</v>
      </c>
      <c r="DE111" s="270">
        <v>2.3083333333333331</v>
      </c>
      <c r="DF111" s="122"/>
      <c r="DG111" s="122"/>
      <c r="DH111" s="122"/>
      <c r="DI111" s="122"/>
      <c r="DJ111" s="122"/>
      <c r="DK111" s="122"/>
    </row>
    <row r="112" spans="1:115">
      <c r="B112" s="266">
        <v>45991</v>
      </c>
      <c r="C112" s="314">
        <v>7.0783774422287449</v>
      </c>
      <c r="D112" s="314">
        <v>17.892161871881342</v>
      </c>
      <c r="E112" s="314">
        <v>5.8104937960804737</v>
      </c>
      <c r="F112" s="314">
        <v>-19.055578972775113</v>
      </c>
      <c r="G112" s="314"/>
      <c r="H112" s="315">
        <v>30524.454000000002</v>
      </c>
      <c r="I112" s="315">
        <v>14709.641999999998</v>
      </c>
      <c r="J112" s="315">
        <v>57119.135000000002</v>
      </c>
      <c r="K112" s="315">
        <v>7391.4049999999997</v>
      </c>
      <c r="L112" s="122"/>
      <c r="M112" s="250"/>
      <c r="N112" s="266">
        <v>45991</v>
      </c>
      <c r="O112" s="305">
        <v>7.0783774422287449</v>
      </c>
      <c r="P112" s="305">
        <v>3.0311283241649001</v>
      </c>
      <c r="Q112" s="305">
        <v>8.482546471930652</v>
      </c>
      <c r="R112" s="305">
        <v>10.059297445892689</v>
      </c>
      <c r="S112" s="314"/>
      <c r="T112" s="315">
        <v>30524.454000000002</v>
      </c>
      <c r="U112" s="315">
        <v>10358.082</v>
      </c>
      <c r="V112" s="315">
        <v>9158.8310000000001</v>
      </c>
      <c r="W112" s="315">
        <v>3467.11</v>
      </c>
      <c r="X112" s="122"/>
      <c r="Y112" s="250"/>
      <c r="Z112" s="266">
        <v>43069</v>
      </c>
      <c r="AA112" s="124">
        <v>1.4828072370000001</v>
      </c>
      <c r="AB112" s="124">
        <v>2.8202378490000002</v>
      </c>
      <c r="AC112" s="124">
        <v>4.3609509436028597</v>
      </c>
      <c r="AD112" s="124">
        <v>6.6688654893127222</v>
      </c>
      <c r="AE112" s="124">
        <v>9.5128555000819812</v>
      </c>
      <c r="AF112" s="314"/>
      <c r="AG112" s="314"/>
      <c r="AI112" s="314"/>
      <c r="AJ112" s="250"/>
      <c r="AK112" s="266">
        <v>45991</v>
      </c>
      <c r="AL112" s="314"/>
      <c r="AM112" s="314">
        <v>4.2307815592625385E-2</v>
      </c>
      <c r="AN112" s="314"/>
      <c r="AO112" s="314">
        <v>7.3304780792122892E-3</v>
      </c>
      <c r="AP112" s="314">
        <v>3.747009945144006</v>
      </c>
      <c r="AQ112" s="314">
        <v>3.5402340479406109</v>
      </c>
      <c r="AR112" s="314">
        <v>1.463789495641878</v>
      </c>
      <c r="AS112" s="314">
        <v>0.25279680210608091</v>
      </c>
      <c r="AT112" s="314" t="s">
        <v>339</v>
      </c>
      <c r="AU112" s="314">
        <v>1.5328164430615479</v>
      </c>
      <c r="AV112" s="314">
        <v>2.403083001717345</v>
      </c>
      <c r="AW112" s="314"/>
      <c r="AX112" s="314"/>
      <c r="AY112" s="314"/>
      <c r="AZ112" s="250"/>
      <c r="BA112" s="266">
        <v>45991</v>
      </c>
      <c r="BB112" s="314">
        <v>7.732624504502672</v>
      </c>
      <c r="BC112" s="314">
        <v>6.136470492331858</v>
      </c>
      <c r="BD112" s="314">
        <v>5.8353825892958788</v>
      </c>
      <c r="BE112" s="314"/>
      <c r="BF112" s="315">
        <v>11501.145</v>
      </c>
      <c r="BG112" s="315">
        <v>43538.940999999999</v>
      </c>
      <c r="BH112" s="315">
        <v>28540.308000000001</v>
      </c>
      <c r="BI112" s="122"/>
      <c r="BJ112" s="122"/>
      <c r="BK112" s="122"/>
      <c r="BL112" s="314"/>
      <c r="BM112" s="314"/>
      <c r="BN112" s="314"/>
      <c r="BO112" s="314"/>
      <c r="BP112" s="314"/>
      <c r="BQ112" s="314"/>
      <c r="BR112" s="250"/>
      <c r="BS112" s="267">
        <v>45962</v>
      </c>
      <c r="BT112" s="314">
        <v>16.858104696530003</v>
      </c>
      <c r="BU112" s="314">
        <v>5.8093938278600001</v>
      </c>
      <c r="BV112" s="314">
        <v>290.18698329047527</v>
      </c>
      <c r="BW112" s="124">
        <v>100</v>
      </c>
      <c r="BX112" s="314"/>
      <c r="BY112" s="314"/>
      <c r="BZ112" s="314"/>
      <c r="CA112" s="145"/>
      <c r="CB112" s="314"/>
      <c r="CC112" s="314"/>
      <c r="CD112" s="314"/>
      <c r="CE112" s="314"/>
      <c r="CF112" s="314"/>
      <c r="CG112" s="314"/>
      <c r="CH112" s="314"/>
      <c r="CI112" s="250"/>
      <c r="CJ112" s="266">
        <v>45991</v>
      </c>
      <c r="CK112" s="270">
        <v>0.08</v>
      </c>
      <c r="CL112" s="270">
        <v>0.81833333333333336</v>
      </c>
      <c r="CM112" s="270">
        <v>1.5416666666666667</v>
      </c>
      <c r="CN112" s="270">
        <v>0.25333333333333335</v>
      </c>
      <c r="CO112" s="270">
        <v>1.7433333333333334</v>
      </c>
      <c r="CP112" s="270">
        <v>2.0699999999999998</v>
      </c>
      <c r="CQ112" s="122">
        <v>0.79</v>
      </c>
      <c r="CR112" s="122">
        <v>1.51</v>
      </c>
      <c r="CS112" s="122">
        <v>1.75</v>
      </c>
      <c r="CT112" s="122">
        <v>2.08</v>
      </c>
      <c r="CU112" s="122"/>
      <c r="CV112" s="122"/>
      <c r="CW112" s="122"/>
      <c r="CX112" s="250"/>
      <c r="CY112" s="266">
        <v>45991</v>
      </c>
      <c r="CZ112" s="270">
        <v>4.5000000000000005E-2</v>
      </c>
      <c r="DA112" s="270">
        <v>1.3933333333333333</v>
      </c>
      <c r="DB112" s="270">
        <v>1.7533333333333336</v>
      </c>
      <c r="DC112" s="270">
        <v>0.52000000000000013</v>
      </c>
      <c r="DD112" s="270">
        <v>1.8983333333333334</v>
      </c>
      <c r="DE112" s="270">
        <v>2.3183333333333338</v>
      </c>
      <c r="DF112" s="122">
        <v>1.51</v>
      </c>
      <c r="DG112" s="122">
        <v>1.81</v>
      </c>
      <c r="DH112" s="122">
        <v>1.91</v>
      </c>
      <c r="DI112" s="122">
        <v>2.48</v>
      </c>
      <c r="DJ112" s="122"/>
      <c r="DK112" s="122"/>
    </row>
    <row r="113" spans="2:115">
      <c r="B113" s="266">
        <v>46022</v>
      </c>
      <c r="C113" s="314"/>
      <c r="D113" s="314"/>
      <c r="E113" s="314"/>
      <c r="F113" s="314"/>
      <c r="G113" s="314"/>
      <c r="H113" s="122"/>
      <c r="I113" s="122"/>
      <c r="J113" s="122"/>
      <c r="K113" s="122"/>
      <c r="L113" s="122"/>
      <c r="M113" s="250"/>
      <c r="N113" s="266">
        <v>46022</v>
      </c>
      <c r="O113" s="305"/>
      <c r="P113" s="305"/>
      <c r="Q113" s="305"/>
      <c r="R113" s="305"/>
      <c r="S113" s="314"/>
      <c r="T113" s="122"/>
      <c r="U113" s="122"/>
      <c r="V113" s="122"/>
      <c r="W113" s="122"/>
      <c r="X113" s="122"/>
      <c r="Y113" s="250"/>
      <c r="Z113" s="266">
        <v>43100</v>
      </c>
      <c r="AA113" s="124">
        <v>1.2500659119999999</v>
      </c>
      <c r="AB113" s="124">
        <v>2.5298652919999998</v>
      </c>
      <c r="AC113" s="124">
        <v>3.6640925778367501</v>
      </c>
      <c r="AD113" s="124">
        <v>5.9899926663425358</v>
      </c>
      <c r="AE113" s="124">
        <v>8.4449821730221668</v>
      </c>
      <c r="AF113" s="314"/>
      <c r="AG113" s="314"/>
      <c r="AI113" s="314"/>
      <c r="AJ113" s="250"/>
      <c r="AK113" s="266">
        <v>46022</v>
      </c>
      <c r="AL113" s="314"/>
      <c r="AM113" s="314"/>
      <c r="AN113" s="314"/>
      <c r="AO113" s="314"/>
      <c r="AP113" s="314"/>
      <c r="AQ113" s="314"/>
      <c r="AR113" s="314"/>
      <c r="AS113" s="314"/>
      <c r="AT113" s="314"/>
      <c r="AU113" s="314"/>
      <c r="AV113" s="314"/>
      <c r="AW113" s="314"/>
      <c r="AX113" s="314"/>
      <c r="AY113" s="314"/>
      <c r="AZ113" s="250"/>
      <c r="BA113" s="266">
        <v>46022</v>
      </c>
      <c r="BB113" s="314"/>
      <c r="BC113" s="314"/>
      <c r="BD113" s="314"/>
      <c r="BE113" s="314"/>
      <c r="BF113" s="122"/>
      <c r="BG113" s="122"/>
      <c r="BH113" s="122"/>
      <c r="BI113" s="122"/>
      <c r="BJ113" s="122"/>
      <c r="BK113" s="122"/>
      <c r="BL113" s="314"/>
      <c r="BM113" s="314"/>
      <c r="BN113" s="314"/>
      <c r="BO113" s="314"/>
      <c r="BP113" s="314"/>
      <c r="BQ113" s="314"/>
      <c r="BR113" s="250"/>
      <c r="BS113" s="267">
        <v>45992</v>
      </c>
      <c r="BT113" s="314"/>
      <c r="BU113" s="314"/>
      <c r="BV113" s="314"/>
      <c r="BW113" s="314"/>
      <c r="BX113" s="314"/>
      <c r="BY113" s="314"/>
      <c r="BZ113" s="314"/>
      <c r="CA113" s="145"/>
      <c r="CB113" s="314"/>
      <c r="CC113" s="314"/>
      <c r="CD113" s="314"/>
      <c r="CE113" s="314"/>
      <c r="CF113" s="314"/>
      <c r="CG113" s="314"/>
      <c r="CH113" s="314"/>
      <c r="CI113" s="250"/>
      <c r="CJ113" s="266">
        <v>46022</v>
      </c>
      <c r="CK113" s="122"/>
      <c r="CL113" s="122"/>
      <c r="CM113" s="122"/>
      <c r="CN113" s="122"/>
      <c r="CO113" s="122"/>
      <c r="CP113" s="122"/>
      <c r="CQ113" s="122"/>
      <c r="CR113" s="122"/>
      <c r="CS113" s="122"/>
      <c r="CT113" s="122"/>
      <c r="CU113" s="122"/>
      <c r="CV113" s="122"/>
      <c r="CW113" s="122"/>
      <c r="CX113" s="250"/>
      <c r="CY113" s="266">
        <v>46022</v>
      </c>
      <c r="CZ113" s="122"/>
      <c r="DA113" s="122"/>
      <c r="DB113" s="122"/>
      <c r="DC113" s="122"/>
      <c r="DD113" s="122"/>
      <c r="DE113" s="122"/>
      <c r="DF113" s="122"/>
      <c r="DG113" s="122"/>
      <c r="DH113" s="122"/>
      <c r="DI113" s="122"/>
      <c r="DJ113" s="122"/>
      <c r="DK113" s="122"/>
    </row>
    <row r="114" spans="2:115">
      <c r="C114" s="314"/>
      <c r="D114" s="314"/>
      <c r="E114" s="314"/>
      <c r="F114" s="314"/>
      <c r="G114" s="314"/>
      <c r="H114" s="122"/>
      <c r="I114" s="122"/>
      <c r="J114" s="122"/>
      <c r="K114" s="122"/>
      <c r="L114" s="122"/>
      <c r="M114" s="250"/>
      <c r="N114" s="122"/>
      <c r="O114" s="305"/>
      <c r="P114" s="305"/>
      <c r="Q114" s="305"/>
      <c r="R114" s="305"/>
      <c r="S114" s="314"/>
      <c r="T114" s="122"/>
      <c r="U114" s="122"/>
      <c r="V114" s="122"/>
      <c r="W114" s="122"/>
      <c r="X114" s="122"/>
      <c r="Y114" s="250"/>
      <c r="Z114" s="266">
        <v>43131</v>
      </c>
      <c r="AA114" s="124">
        <v>1.2333052369999999</v>
      </c>
      <c r="AB114" s="124">
        <v>2.363573154</v>
      </c>
      <c r="AC114" s="124">
        <v>3.4140462705588699</v>
      </c>
      <c r="AD114" s="124">
        <v>5.6534063503559064</v>
      </c>
      <c r="AE114" s="124">
        <v>7.8722654566608323</v>
      </c>
      <c r="AF114" s="314"/>
      <c r="AG114" s="314"/>
      <c r="AI114" s="314"/>
      <c r="AJ114" s="250"/>
      <c r="AK114" s="122"/>
      <c r="AL114" s="314"/>
      <c r="AM114" s="314"/>
      <c r="AN114" s="314"/>
      <c r="AO114" s="314"/>
      <c r="AP114" s="314"/>
      <c r="AQ114" s="314"/>
      <c r="AR114" s="314"/>
      <c r="AS114" s="314"/>
      <c r="AT114" s="314"/>
      <c r="AU114" s="314"/>
      <c r="AV114" s="314"/>
      <c r="AW114" s="314"/>
      <c r="AX114" s="314"/>
      <c r="AY114" s="314"/>
      <c r="AZ114" s="250"/>
      <c r="BA114" s="251"/>
      <c r="BB114" s="314"/>
      <c r="BC114" s="314"/>
      <c r="BD114" s="314"/>
      <c r="BE114" s="314"/>
      <c r="BF114" s="122"/>
      <c r="BG114" s="122"/>
      <c r="BH114" s="122"/>
      <c r="BI114" s="122"/>
      <c r="BJ114" s="122"/>
      <c r="BK114" s="122"/>
      <c r="BL114" s="314"/>
      <c r="BM114" s="314"/>
      <c r="BN114" s="314"/>
      <c r="BO114" s="314"/>
      <c r="BP114" s="314"/>
      <c r="BQ114" s="314"/>
      <c r="BR114" s="250"/>
      <c r="BS114" s="122"/>
      <c r="BT114" s="314"/>
      <c r="BU114" s="314"/>
      <c r="BV114" s="314"/>
      <c r="BW114" s="314"/>
      <c r="BX114" s="314"/>
      <c r="BY114" s="314"/>
      <c r="BZ114" s="314"/>
      <c r="CA114" s="145"/>
      <c r="CB114" s="314"/>
      <c r="CC114" s="314"/>
      <c r="CD114" s="314"/>
      <c r="CE114" s="314"/>
      <c r="CF114" s="314"/>
      <c r="CG114" s="314"/>
      <c r="CH114" s="314"/>
      <c r="CI114" s="250"/>
      <c r="CJ114" s="122"/>
      <c r="CK114" s="122"/>
      <c r="CL114" s="122"/>
      <c r="CM114" s="122"/>
      <c r="CN114" s="122"/>
      <c r="CO114" s="122"/>
      <c r="CP114" s="122"/>
      <c r="CQ114" s="122"/>
      <c r="CR114" s="122"/>
      <c r="CS114" s="122"/>
      <c r="CT114" s="122"/>
      <c r="CU114" s="122"/>
      <c r="CV114" s="122"/>
      <c r="CW114" s="122"/>
      <c r="CX114" s="250"/>
      <c r="CY114" s="122"/>
      <c r="CZ114" s="122"/>
      <c r="DA114" s="122"/>
      <c r="DB114" s="122"/>
      <c r="DC114" s="122"/>
      <c r="DD114" s="122"/>
      <c r="DE114" s="122"/>
      <c r="DF114" s="122"/>
      <c r="DG114" s="122"/>
      <c r="DH114" s="122"/>
      <c r="DI114" s="122"/>
      <c r="DJ114" s="122"/>
      <c r="DK114" s="122"/>
    </row>
    <row r="115" spans="2:115">
      <c r="C115" s="314"/>
      <c r="D115" s="314"/>
      <c r="E115" s="314"/>
      <c r="F115" s="314"/>
      <c r="G115" s="314"/>
      <c r="H115" s="122"/>
      <c r="I115" s="122"/>
      <c r="J115" s="122"/>
      <c r="K115" s="122"/>
      <c r="L115" s="122"/>
      <c r="M115" s="250"/>
      <c r="N115" s="122"/>
      <c r="O115" s="305"/>
      <c r="P115" s="305"/>
      <c r="Q115" s="305"/>
      <c r="R115" s="305"/>
      <c r="S115" s="314"/>
      <c r="T115" s="122"/>
      <c r="U115" s="122"/>
      <c r="V115" s="122"/>
      <c r="W115" s="122"/>
      <c r="X115" s="122"/>
      <c r="Y115" s="250"/>
      <c r="Z115" s="266">
        <v>43159</v>
      </c>
      <c r="AA115" s="124">
        <v>1.1992424510000002</v>
      </c>
      <c r="AB115" s="124">
        <v>2.3544310129999997</v>
      </c>
      <c r="AC115" s="124">
        <v>3.3010560750793099</v>
      </c>
      <c r="AD115" s="124">
        <v>5.6032894482583462</v>
      </c>
      <c r="AE115" s="124">
        <v>7.8524486805605127</v>
      </c>
      <c r="AF115" s="314"/>
      <c r="AG115" s="314"/>
      <c r="AI115" s="314"/>
      <c r="AJ115" s="250"/>
      <c r="AK115" s="122"/>
      <c r="AL115" s="314"/>
      <c r="AM115" s="314"/>
      <c r="AN115" s="314"/>
      <c r="AO115" s="314"/>
      <c r="AP115" s="314"/>
      <c r="AQ115" s="314"/>
      <c r="AR115" s="314"/>
      <c r="AS115" s="314"/>
      <c r="AT115" s="314"/>
      <c r="AU115" s="314"/>
      <c r="AV115" s="314"/>
      <c r="AW115" s="314"/>
      <c r="AX115" s="314"/>
      <c r="AY115" s="314"/>
      <c r="AZ115" s="250"/>
      <c r="BA115" s="251"/>
      <c r="BB115" s="314"/>
      <c r="BC115" s="314"/>
      <c r="BD115" s="314"/>
      <c r="BE115" s="314"/>
      <c r="BF115" s="122"/>
      <c r="BG115" s="122"/>
      <c r="BH115" s="122"/>
      <c r="BI115" s="122"/>
      <c r="BJ115" s="122"/>
      <c r="BK115" s="122"/>
      <c r="BL115" s="314"/>
      <c r="BM115" s="314"/>
      <c r="BN115" s="314"/>
      <c r="BO115" s="314"/>
      <c r="BP115" s="314"/>
      <c r="BQ115" s="314"/>
      <c r="BR115" s="250"/>
      <c r="BS115" s="122"/>
      <c r="BT115" s="314"/>
      <c r="BU115" s="314"/>
      <c r="BV115" s="314"/>
      <c r="BW115" s="314"/>
      <c r="BX115" s="314"/>
      <c r="BY115" s="314"/>
      <c r="BZ115" s="314"/>
      <c r="CA115" s="145"/>
      <c r="CB115" s="314"/>
      <c r="CC115" s="314"/>
      <c r="CD115" s="314"/>
      <c r="CE115" s="314"/>
      <c r="CF115" s="314"/>
      <c r="CG115" s="314"/>
      <c r="CH115" s="314"/>
      <c r="CI115" s="250"/>
      <c r="CJ115" s="122"/>
      <c r="CK115" s="122"/>
      <c r="CL115" s="122"/>
      <c r="CM115" s="122"/>
      <c r="CN115" s="122"/>
      <c r="CO115" s="122"/>
      <c r="CP115" s="122"/>
      <c r="CQ115" s="122"/>
      <c r="CR115" s="122"/>
      <c r="CS115" s="122"/>
      <c r="CT115" s="122"/>
      <c r="CU115" s="122"/>
      <c r="CV115" s="122"/>
      <c r="CW115" s="122"/>
      <c r="CX115" s="250"/>
      <c r="CY115" s="122"/>
      <c r="CZ115" s="122"/>
      <c r="DA115" s="122"/>
      <c r="DB115" s="122"/>
      <c r="DC115" s="122"/>
      <c r="DD115" s="122"/>
      <c r="DE115" s="122"/>
      <c r="DF115" s="122"/>
      <c r="DG115" s="122"/>
      <c r="DH115" s="122"/>
      <c r="DI115" s="122"/>
      <c r="DJ115" s="122"/>
      <c r="DK115" s="122"/>
    </row>
    <row r="116" spans="2:115">
      <c r="C116" s="314"/>
      <c r="D116" s="314"/>
      <c r="E116" s="314"/>
      <c r="F116" s="314"/>
      <c r="G116" s="314"/>
      <c r="H116" s="122"/>
      <c r="I116" s="122"/>
      <c r="J116" s="122"/>
      <c r="K116" s="122"/>
      <c r="L116" s="122"/>
      <c r="M116" s="250"/>
      <c r="N116" s="122"/>
      <c r="O116" s="305"/>
      <c r="P116" s="305"/>
      <c r="Q116" s="305"/>
      <c r="R116" s="305"/>
      <c r="S116" s="314"/>
      <c r="T116" s="122"/>
      <c r="U116" s="122"/>
      <c r="V116" s="122"/>
      <c r="W116" s="122"/>
      <c r="X116" s="122"/>
      <c r="Y116" s="250"/>
      <c r="Z116" s="266">
        <v>43190</v>
      </c>
      <c r="AA116" s="124">
        <v>1.143</v>
      </c>
      <c r="AB116" s="124">
        <v>2.271046814</v>
      </c>
      <c r="AC116" s="124">
        <v>3.15031650440126</v>
      </c>
      <c r="AD116" s="124">
        <v>5.4128189115972249</v>
      </c>
      <c r="AE116" s="124">
        <v>7.5442354894639418</v>
      </c>
      <c r="AF116" s="314"/>
      <c r="AG116" s="314"/>
      <c r="AI116" s="314"/>
      <c r="AJ116" s="250"/>
      <c r="AK116" s="122"/>
      <c r="AL116" s="314"/>
      <c r="AM116" s="314"/>
      <c r="AN116" s="314"/>
      <c r="AO116" s="314"/>
      <c r="AP116" s="314"/>
      <c r="AQ116" s="314"/>
      <c r="AR116" s="314"/>
      <c r="AS116" s="314"/>
      <c r="AT116" s="314"/>
      <c r="AU116" s="314"/>
      <c r="AV116" s="314"/>
      <c r="AW116" s="314"/>
      <c r="AX116" s="314"/>
      <c r="AY116" s="314"/>
      <c r="AZ116" s="250"/>
      <c r="BA116" s="251"/>
      <c r="BB116" s="314"/>
      <c r="BC116" s="314"/>
      <c r="BD116" s="314"/>
      <c r="BE116" s="314"/>
      <c r="BF116" s="122"/>
      <c r="BG116" s="122"/>
      <c r="BH116" s="122"/>
      <c r="BI116" s="122"/>
      <c r="BJ116" s="122"/>
      <c r="BK116" s="122"/>
      <c r="BL116" s="314"/>
      <c r="BM116" s="314"/>
      <c r="BN116" s="314"/>
      <c r="BO116" s="314"/>
      <c r="BP116" s="314"/>
      <c r="BQ116" s="314"/>
      <c r="BR116" s="250"/>
      <c r="BS116" s="122"/>
      <c r="BT116" s="314"/>
      <c r="BU116" s="314"/>
      <c r="BV116" s="314"/>
      <c r="BW116" s="314"/>
      <c r="BX116" s="314"/>
      <c r="BY116" s="314"/>
      <c r="BZ116" s="314"/>
      <c r="CA116" s="145"/>
      <c r="CB116" s="314"/>
      <c r="CC116" s="314"/>
      <c r="CD116" s="314"/>
      <c r="CE116" s="314"/>
      <c r="CF116" s="314"/>
      <c r="CG116" s="314"/>
      <c r="CH116" s="314"/>
      <c r="CI116" s="250"/>
      <c r="CJ116" s="122"/>
      <c r="CK116" s="122"/>
      <c r="CL116" s="122"/>
      <c r="CM116" s="122"/>
      <c r="CN116" s="122"/>
      <c r="CO116" s="122"/>
      <c r="CP116" s="122"/>
      <c r="CQ116" s="122"/>
      <c r="CR116" s="122"/>
      <c r="CS116" s="122"/>
      <c r="CT116" s="122"/>
      <c r="CU116" s="122"/>
      <c r="CV116" s="122"/>
      <c r="CW116" s="122"/>
      <c r="CX116" s="250"/>
      <c r="CY116" s="122"/>
      <c r="CZ116" s="122"/>
      <c r="DA116" s="122"/>
      <c r="DB116" s="122"/>
      <c r="DC116" s="122"/>
      <c r="DD116" s="122"/>
      <c r="DE116" s="122"/>
      <c r="DF116" s="122"/>
      <c r="DG116" s="122"/>
      <c r="DH116" s="122"/>
      <c r="DI116" s="122"/>
      <c r="DJ116" s="122"/>
      <c r="DK116" s="122"/>
    </row>
    <row r="117" spans="2:115">
      <c r="C117" s="314"/>
      <c r="D117" s="314"/>
      <c r="E117" s="314"/>
      <c r="F117" s="314"/>
      <c r="G117" s="314"/>
      <c r="H117" s="122"/>
      <c r="I117" s="122"/>
      <c r="J117" s="122"/>
      <c r="K117" s="122"/>
      <c r="L117" s="122"/>
      <c r="M117" s="250"/>
      <c r="N117" s="122"/>
      <c r="O117" s="305"/>
      <c r="P117" s="305"/>
      <c r="Q117" s="305"/>
      <c r="R117" s="305"/>
      <c r="S117" s="314"/>
      <c r="T117" s="122"/>
      <c r="U117" s="122"/>
      <c r="V117" s="122"/>
      <c r="W117" s="122"/>
      <c r="X117" s="122"/>
      <c r="Y117" s="250"/>
      <c r="Z117" s="266">
        <v>43220</v>
      </c>
      <c r="AA117" s="124">
        <v>1.1259983809999998</v>
      </c>
      <c r="AB117" s="124">
        <v>2.2423318909999996</v>
      </c>
      <c r="AC117" s="124">
        <v>3.1080118501973599</v>
      </c>
      <c r="AD117" s="124">
        <v>5.3501447032112672</v>
      </c>
      <c r="AE117" s="124">
        <v>7.4328191105113568</v>
      </c>
      <c r="AF117" s="314"/>
      <c r="AG117" s="314"/>
      <c r="AI117" s="314"/>
      <c r="AJ117" s="250"/>
      <c r="AK117" s="122"/>
      <c r="AL117" s="314"/>
      <c r="AM117" s="314"/>
      <c r="AN117" s="314"/>
      <c r="AO117" s="314"/>
      <c r="AP117" s="314"/>
      <c r="AQ117" s="314"/>
      <c r="AR117" s="314"/>
      <c r="AS117" s="314"/>
      <c r="AT117" s="314"/>
      <c r="AU117" s="314"/>
      <c r="AV117" s="314"/>
      <c r="AW117" s="314"/>
      <c r="AX117" s="314"/>
      <c r="AY117" s="314"/>
      <c r="AZ117" s="250"/>
      <c r="BA117" s="251"/>
      <c r="BB117" s="314"/>
      <c r="BC117" s="314"/>
      <c r="BD117" s="314"/>
      <c r="BE117" s="314"/>
      <c r="BF117" s="122"/>
      <c r="BG117" s="122"/>
      <c r="BH117" s="122"/>
      <c r="BI117" s="122"/>
      <c r="BJ117" s="122"/>
      <c r="BK117" s="122"/>
      <c r="BL117" s="314"/>
      <c r="BM117" s="314"/>
      <c r="BN117" s="314"/>
      <c r="BO117" s="314"/>
      <c r="BP117" s="314"/>
      <c r="BQ117" s="314"/>
      <c r="BR117" s="250"/>
      <c r="BS117" s="122"/>
      <c r="BT117" s="314"/>
      <c r="BU117" s="314"/>
      <c r="BV117" s="314"/>
      <c r="BW117" s="314"/>
      <c r="BX117" s="314"/>
      <c r="BY117" s="314"/>
      <c r="BZ117" s="314"/>
      <c r="CA117" s="145"/>
      <c r="CB117" s="314"/>
      <c r="CC117" s="314"/>
      <c r="CD117" s="314"/>
      <c r="CE117" s="314"/>
      <c r="CF117" s="314"/>
      <c r="CG117" s="314"/>
      <c r="CH117" s="314"/>
      <c r="CI117" s="250"/>
      <c r="CJ117" s="122"/>
      <c r="CK117" s="122"/>
      <c r="CL117" s="122"/>
      <c r="CM117" s="122"/>
      <c r="CN117" s="122"/>
      <c r="CO117" s="122"/>
      <c r="CP117" s="122"/>
      <c r="CQ117" s="122"/>
      <c r="CR117" s="122"/>
      <c r="CS117" s="122"/>
      <c r="CT117" s="122"/>
      <c r="CU117" s="122"/>
      <c r="CV117" s="122"/>
      <c r="CW117" s="122"/>
      <c r="CX117" s="250"/>
      <c r="CY117" s="122"/>
      <c r="CZ117" s="122"/>
      <c r="DA117" s="122"/>
      <c r="DB117" s="122"/>
      <c r="DC117" s="122"/>
      <c r="DD117" s="122"/>
      <c r="DE117" s="122"/>
      <c r="DF117" s="122"/>
      <c r="DG117" s="122"/>
      <c r="DH117" s="122"/>
      <c r="DI117" s="122"/>
      <c r="DJ117" s="122"/>
      <c r="DK117" s="122"/>
    </row>
    <row r="118" spans="2:115">
      <c r="C118" s="314"/>
      <c r="D118" s="314"/>
      <c r="E118" s="314"/>
      <c r="F118" s="314"/>
      <c r="G118" s="314"/>
      <c r="H118" s="122"/>
      <c r="I118" s="122"/>
      <c r="J118" s="122"/>
      <c r="K118" s="122"/>
      <c r="L118" s="122"/>
      <c r="M118" s="250"/>
      <c r="N118" s="122"/>
      <c r="O118" s="305"/>
      <c r="P118" s="305"/>
      <c r="Q118" s="305"/>
      <c r="R118" s="305"/>
      <c r="S118" s="314"/>
      <c r="T118" s="122"/>
      <c r="U118" s="122"/>
      <c r="V118" s="122"/>
      <c r="W118" s="122"/>
      <c r="X118" s="122"/>
      <c r="Y118" s="250"/>
      <c r="Z118" s="266">
        <v>43251</v>
      </c>
      <c r="AA118" s="124">
        <v>1.1083319509999998</v>
      </c>
      <c r="AB118" s="124">
        <v>2.2043228370000003</v>
      </c>
      <c r="AC118" s="124">
        <v>3.0254378264758501</v>
      </c>
      <c r="AD118" s="124">
        <v>5.2130352120814791</v>
      </c>
      <c r="AE118" s="124">
        <v>7.2880023932644606</v>
      </c>
      <c r="AF118" s="314"/>
      <c r="AG118" s="314"/>
      <c r="AI118" s="314"/>
      <c r="AJ118" s="250"/>
      <c r="AK118" s="122"/>
      <c r="AL118" s="314"/>
      <c r="AM118" s="314"/>
      <c r="AN118" s="314"/>
      <c r="AO118" s="314"/>
      <c r="AP118" s="314"/>
      <c r="AQ118" s="314"/>
      <c r="AR118" s="314"/>
      <c r="AS118" s="314"/>
      <c r="AT118" s="314"/>
      <c r="AU118" s="314"/>
      <c r="AV118" s="314"/>
      <c r="AW118" s="314"/>
      <c r="AX118" s="314"/>
      <c r="AY118" s="314"/>
      <c r="AZ118" s="250"/>
      <c r="BA118" s="251"/>
      <c r="BB118" s="314"/>
      <c r="BC118" s="314"/>
      <c r="BD118" s="314"/>
      <c r="BE118" s="314"/>
      <c r="BF118" s="122"/>
      <c r="BG118" s="122"/>
      <c r="BH118" s="122"/>
      <c r="BI118" s="122"/>
      <c r="BJ118" s="122"/>
      <c r="BK118" s="122"/>
      <c r="BL118" s="314"/>
      <c r="BM118" s="314"/>
      <c r="BN118" s="314"/>
      <c r="BO118" s="314"/>
      <c r="BP118" s="314"/>
      <c r="BQ118" s="314"/>
      <c r="BR118" s="250"/>
      <c r="BS118" s="122"/>
      <c r="BT118" s="314"/>
      <c r="BU118" s="314"/>
      <c r="BV118" s="314"/>
      <c r="BW118" s="314"/>
      <c r="BX118" s="314"/>
      <c r="BY118" s="314"/>
      <c r="BZ118" s="314"/>
      <c r="CA118" s="145"/>
      <c r="CB118" s="314"/>
      <c r="CC118" s="314"/>
      <c r="CD118" s="314"/>
      <c r="CE118" s="314"/>
      <c r="CF118" s="314"/>
      <c r="CG118" s="314"/>
      <c r="CH118" s="314"/>
      <c r="CI118" s="250"/>
      <c r="CJ118" s="122"/>
      <c r="CK118" s="122"/>
      <c r="CL118" s="122"/>
      <c r="CM118" s="122"/>
      <c r="CN118" s="122"/>
      <c r="CO118" s="122"/>
      <c r="CP118" s="122"/>
      <c r="CQ118" s="122"/>
      <c r="CR118" s="122"/>
      <c r="CS118" s="122"/>
      <c r="CT118" s="122"/>
      <c r="CU118" s="122"/>
      <c r="CV118" s="122"/>
      <c r="CW118" s="122"/>
      <c r="CX118" s="250"/>
      <c r="CY118" s="122"/>
      <c r="CZ118" s="122"/>
      <c r="DA118" s="122"/>
      <c r="DB118" s="122"/>
      <c r="DC118" s="122"/>
      <c r="DD118" s="122"/>
      <c r="DE118" s="122"/>
      <c r="DF118" s="122"/>
      <c r="DG118" s="122"/>
      <c r="DH118" s="122"/>
      <c r="DI118" s="122"/>
      <c r="DJ118" s="122"/>
      <c r="DK118" s="122"/>
    </row>
    <row r="119" spans="2:115">
      <c r="C119" s="314"/>
      <c r="D119" s="314"/>
      <c r="E119" s="314"/>
      <c r="F119" s="314"/>
      <c r="G119" s="314"/>
      <c r="H119" s="122"/>
      <c r="I119" s="122"/>
      <c r="J119" s="122"/>
      <c r="K119" s="122"/>
      <c r="L119" s="122"/>
      <c r="M119" s="250"/>
      <c r="N119" s="122"/>
      <c r="O119" s="305"/>
      <c r="P119" s="305"/>
      <c r="Q119" s="305"/>
      <c r="R119" s="305"/>
      <c r="S119" s="314"/>
      <c r="T119" s="122"/>
      <c r="U119" s="122"/>
      <c r="V119" s="122"/>
      <c r="W119" s="122"/>
      <c r="X119" s="122"/>
      <c r="Y119" s="250"/>
      <c r="Z119" s="266">
        <v>43281</v>
      </c>
      <c r="AA119" s="124">
        <v>1.073258979</v>
      </c>
      <c r="AB119" s="124">
        <v>2.0989113000000001</v>
      </c>
      <c r="AC119" s="124">
        <v>2.8981002466717398</v>
      </c>
      <c r="AD119" s="124">
        <v>4.9195810896560337</v>
      </c>
      <c r="AE119" s="124">
        <v>6.9074430462106911</v>
      </c>
      <c r="AF119" s="314"/>
      <c r="AG119" s="314"/>
      <c r="AI119" s="314"/>
      <c r="AJ119" s="250"/>
      <c r="AK119" s="122"/>
      <c r="AL119" s="314"/>
      <c r="AM119" s="314"/>
      <c r="AN119" s="314"/>
      <c r="AO119" s="314"/>
      <c r="AP119" s="314"/>
      <c r="AQ119" s="314"/>
      <c r="AR119" s="314"/>
      <c r="AS119" s="314"/>
      <c r="AT119" s="314"/>
      <c r="AU119" s="314"/>
      <c r="AV119" s="314"/>
      <c r="AW119" s="314"/>
      <c r="AX119" s="314"/>
      <c r="AY119" s="314"/>
      <c r="AZ119" s="250"/>
      <c r="BA119" s="251"/>
      <c r="BB119" s="314"/>
      <c r="BC119" s="314"/>
      <c r="BD119" s="314"/>
      <c r="BE119" s="314"/>
      <c r="BF119" s="122"/>
      <c r="BG119" s="122"/>
      <c r="BH119" s="122"/>
      <c r="BI119" s="122"/>
      <c r="BJ119" s="122"/>
      <c r="BK119" s="122"/>
      <c r="BL119" s="314"/>
      <c r="BM119" s="314"/>
      <c r="BN119" s="314"/>
      <c r="BO119" s="314"/>
      <c r="BP119" s="314"/>
      <c r="BQ119" s="314"/>
      <c r="BR119" s="250"/>
      <c r="BS119" s="122"/>
      <c r="BT119" s="314"/>
      <c r="BU119" s="314"/>
      <c r="BV119" s="314"/>
      <c r="BW119" s="314"/>
      <c r="BX119" s="314"/>
      <c r="BY119" s="314"/>
      <c r="BZ119" s="314"/>
      <c r="CA119" s="145"/>
      <c r="CB119" s="314"/>
      <c r="CC119" s="314"/>
      <c r="CD119" s="314"/>
      <c r="CE119" s="314"/>
      <c r="CF119" s="314"/>
      <c r="CG119" s="314"/>
      <c r="CH119" s="314"/>
      <c r="CI119" s="250"/>
      <c r="CJ119" s="122"/>
      <c r="CK119" s="122"/>
      <c r="CL119" s="122"/>
      <c r="CM119" s="122"/>
      <c r="CN119" s="122"/>
      <c r="CO119" s="122"/>
      <c r="CP119" s="122"/>
      <c r="CQ119" s="122"/>
      <c r="CR119" s="122"/>
      <c r="CS119" s="122"/>
      <c r="CT119" s="122"/>
      <c r="CU119" s="122"/>
      <c r="CV119" s="122"/>
      <c r="CW119" s="122"/>
      <c r="CX119" s="250"/>
      <c r="CY119" s="122"/>
      <c r="CZ119" s="122"/>
      <c r="DA119" s="122"/>
      <c r="DB119" s="122"/>
      <c r="DC119" s="122"/>
      <c r="DD119" s="122"/>
      <c r="DE119" s="122"/>
      <c r="DF119" s="122"/>
      <c r="DG119" s="122"/>
      <c r="DH119" s="122"/>
      <c r="DI119" s="122"/>
      <c r="DJ119" s="122"/>
      <c r="DK119" s="122"/>
    </row>
    <row r="120" spans="2:115">
      <c r="C120" s="314"/>
      <c r="D120" s="314"/>
      <c r="E120" s="314"/>
      <c r="F120" s="314"/>
      <c r="G120" s="314"/>
      <c r="H120" s="122"/>
      <c r="I120" s="122"/>
      <c r="J120" s="122"/>
      <c r="K120" s="122"/>
      <c r="L120" s="122"/>
      <c r="M120" s="250"/>
      <c r="N120" s="122"/>
      <c r="O120" s="305"/>
      <c r="P120" s="305"/>
      <c r="Q120" s="305"/>
      <c r="R120" s="305"/>
      <c r="S120" s="314"/>
      <c r="T120" s="122"/>
      <c r="U120" s="122"/>
      <c r="V120" s="122"/>
      <c r="W120" s="122"/>
      <c r="X120" s="122"/>
      <c r="Y120" s="250">
        <v>43281</v>
      </c>
      <c r="Z120" s="266">
        <v>43312</v>
      </c>
      <c r="AA120" s="124">
        <v>1.0282958929999999</v>
      </c>
      <c r="AB120" s="124">
        <v>1.98838165</v>
      </c>
      <c r="AC120" s="124">
        <v>2.7588922296932599</v>
      </c>
      <c r="AD120" s="124">
        <v>4.6416973517736775</v>
      </c>
      <c r="AE120" s="124">
        <v>6.4990761158962833</v>
      </c>
      <c r="AF120" s="314"/>
      <c r="AG120" s="314"/>
      <c r="AI120" s="314"/>
      <c r="AJ120" s="250"/>
      <c r="AK120" s="122"/>
      <c r="AL120" s="314"/>
      <c r="AM120" s="314"/>
      <c r="AN120" s="314"/>
      <c r="AO120" s="314"/>
      <c r="AP120" s="314"/>
      <c r="AQ120" s="314"/>
      <c r="AR120" s="314"/>
      <c r="AS120" s="314"/>
      <c r="AT120" s="314"/>
      <c r="AU120" s="314"/>
      <c r="AV120" s="314"/>
      <c r="AW120" s="314"/>
      <c r="AX120" s="314"/>
      <c r="AY120" s="314"/>
      <c r="AZ120" s="250"/>
      <c r="BA120" s="251"/>
      <c r="BB120" s="314"/>
      <c r="BC120" s="314"/>
      <c r="BD120" s="314"/>
      <c r="BE120" s="314"/>
      <c r="BF120" s="122"/>
      <c r="BG120" s="122"/>
      <c r="BH120" s="122"/>
      <c r="BI120" s="122"/>
      <c r="BJ120" s="122"/>
      <c r="BK120" s="122"/>
      <c r="BL120" s="314"/>
      <c r="BM120" s="314"/>
      <c r="BN120" s="314"/>
      <c r="BO120" s="314"/>
      <c r="BP120" s="314"/>
      <c r="BQ120" s="314"/>
      <c r="BR120" s="250"/>
      <c r="BS120" s="122"/>
      <c r="BT120" s="314"/>
      <c r="BU120" s="314"/>
      <c r="BV120" s="314"/>
      <c r="BW120" s="314"/>
      <c r="BX120" s="314"/>
      <c r="BY120" s="314"/>
      <c r="BZ120" s="314"/>
      <c r="CA120" s="145"/>
      <c r="CB120" s="314"/>
      <c r="CC120" s="314"/>
      <c r="CD120" s="314"/>
      <c r="CE120" s="314"/>
      <c r="CF120" s="314"/>
      <c r="CG120" s="314"/>
      <c r="CH120" s="314"/>
      <c r="CI120" s="250"/>
      <c r="CJ120" s="122"/>
      <c r="CK120" s="122"/>
      <c r="CL120" s="122"/>
      <c r="CM120" s="122"/>
      <c r="CN120" s="122"/>
      <c r="CO120" s="122"/>
      <c r="CP120" s="122"/>
      <c r="CQ120" s="122"/>
      <c r="CR120" s="122"/>
      <c r="CS120" s="122"/>
      <c r="CT120" s="122"/>
      <c r="CU120" s="122"/>
      <c r="CV120" s="122"/>
      <c r="CW120" s="122"/>
      <c r="CX120" s="250"/>
      <c r="CY120" s="122"/>
      <c r="CZ120" s="122"/>
      <c r="DA120" s="122"/>
      <c r="DB120" s="122"/>
      <c r="DC120" s="122"/>
      <c r="DD120" s="122"/>
      <c r="DE120" s="122"/>
      <c r="DF120" s="122"/>
      <c r="DG120" s="122"/>
      <c r="DH120" s="122"/>
      <c r="DI120" s="122"/>
      <c r="DJ120" s="122"/>
      <c r="DK120" s="122"/>
    </row>
    <row r="121" spans="2:115">
      <c r="C121" s="314"/>
      <c r="D121" s="314"/>
      <c r="E121" s="314"/>
      <c r="F121" s="314"/>
      <c r="G121" s="314"/>
      <c r="H121" s="122"/>
      <c r="I121" s="122"/>
      <c r="J121" s="122"/>
      <c r="K121" s="122"/>
      <c r="L121" s="122"/>
      <c r="M121" s="250"/>
      <c r="N121" s="122"/>
      <c r="O121" s="305"/>
      <c r="P121" s="305"/>
      <c r="Q121" s="305"/>
      <c r="R121" s="305"/>
      <c r="S121" s="314"/>
      <c r="T121" s="122"/>
      <c r="U121" s="122"/>
      <c r="V121" s="122"/>
      <c r="W121" s="122"/>
      <c r="X121" s="122"/>
      <c r="Y121" s="250"/>
      <c r="Z121" s="266">
        <v>43343</v>
      </c>
      <c r="AA121" s="124">
        <v>1.0129607</v>
      </c>
      <c r="AB121" s="124">
        <v>1.9614708169999999</v>
      </c>
      <c r="AC121" s="124">
        <v>2.72592231525066</v>
      </c>
      <c r="AD121" s="124">
        <v>4.591167767018268</v>
      </c>
      <c r="AE121" s="124">
        <v>6.4316255251034864</v>
      </c>
      <c r="AF121" s="314"/>
      <c r="AG121" s="314"/>
      <c r="AI121" s="314"/>
      <c r="AJ121" s="250"/>
      <c r="AK121" s="122"/>
      <c r="AL121" s="314"/>
      <c r="AM121" s="314"/>
      <c r="AN121" s="314"/>
      <c r="AO121" s="314"/>
      <c r="AP121" s="314"/>
      <c r="AQ121" s="314"/>
      <c r="AR121" s="314"/>
      <c r="AS121" s="314"/>
      <c r="AT121" s="314"/>
      <c r="AU121" s="314"/>
      <c r="AV121" s="314"/>
      <c r="AW121" s="314"/>
      <c r="AX121" s="314"/>
      <c r="AY121" s="314"/>
      <c r="AZ121" s="250"/>
      <c r="BA121" s="251"/>
      <c r="BB121" s="314"/>
      <c r="BC121" s="314"/>
      <c r="BD121" s="314"/>
      <c r="BE121" s="314"/>
      <c r="BF121" s="122"/>
      <c r="BG121" s="122"/>
      <c r="BH121" s="122"/>
      <c r="BI121" s="122"/>
      <c r="BJ121" s="122"/>
      <c r="BK121" s="122"/>
      <c r="BL121" s="314"/>
      <c r="BM121" s="314"/>
      <c r="BN121" s="314"/>
      <c r="BO121" s="314"/>
      <c r="BP121" s="314"/>
      <c r="BQ121" s="314"/>
      <c r="BR121" s="250"/>
      <c r="BS121" s="122"/>
      <c r="BT121" s="314"/>
      <c r="BU121" s="314"/>
      <c r="BV121" s="314"/>
      <c r="BW121" s="314"/>
      <c r="BX121" s="314"/>
      <c r="BY121" s="314"/>
      <c r="BZ121" s="314"/>
      <c r="CA121" s="145"/>
      <c r="CB121" s="314"/>
      <c r="CC121" s="314"/>
      <c r="CD121" s="314"/>
      <c r="CE121" s="314"/>
      <c r="CF121" s="314"/>
      <c r="CG121" s="314"/>
      <c r="CH121" s="314"/>
      <c r="CI121" s="250"/>
      <c r="CJ121" s="122"/>
      <c r="CK121" s="122"/>
      <c r="CL121" s="122"/>
      <c r="CM121" s="122"/>
      <c r="CN121" s="122"/>
      <c r="CO121" s="122"/>
      <c r="CP121" s="122"/>
      <c r="CQ121" s="122"/>
      <c r="CR121" s="122"/>
      <c r="CS121" s="122"/>
      <c r="CT121" s="122"/>
      <c r="CU121" s="122"/>
      <c r="CV121" s="122"/>
      <c r="CW121" s="122"/>
      <c r="CX121" s="250"/>
      <c r="CY121" s="122"/>
      <c r="CZ121" s="122"/>
      <c r="DA121" s="122"/>
      <c r="DB121" s="122"/>
      <c r="DC121" s="122"/>
      <c r="DD121" s="122"/>
      <c r="DE121" s="122"/>
      <c r="DF121" s="122"/>
      <c r="DG121" s="122"/>
      <c r="DH121" s="122"/>
      <c r="DI121" s="122"/>
      <c r="DJ121" s="122"/>
      <c r="DK121" s="122"/>
    </row>
    <row r="122" spans="2:115">
      <c r="C122" s="314"/>
      <c r="D122" s="314"/>
      <c r="E122" s="314"/>
      <c r="F122" s="314"/>
      <c r="G122" s="314"/>
      <c r="H122" s="122"/>
      <c r="I122" s="122"/>
      <c r="J122" s="122"/>
      <c r="K122" s="122"/>
      <c r="L122" s="122"/>
      <c r="M122" s="250"/>
      <c r="N122" s="122"/>
      <c r="O122" s="305"/>
      <c r="P122" s="305"/>
      <c r="Q122" s="305"/>
      <c r="R122" s="305"/>
      <c r="S122" s="314"/>
      <c r="T122" s="122"/>
      <c r="U122" s="122"/>
      <c r="V122" s="122"/>
      <c r="W122" s="122"/>
      <c r="X122" s="122"/>
      <c r="Y122" s="250"/>
      <c r="Z122" s="266">
        <v>43373</v>
      </c>
      <c r="AA122" s="124">
        <v>0.99943879099999999</v>
      </c>
      <c r="AB122" s="124">
        <v>1.9328967459999999</v>
      </c>
      <c r="AC122" s="124">
        <v>2.6874078420801499</v>
      </c>
      <c r="AD122" s="124">
        <v>4.5234351395140688</v>
      </c>
      <c r="AE122" s="124">
        <v>6.3425215856176997</v>
      </c>
      <c r="AF122" s="314"/>
      <c r="AG122" s="314"/>
      <c r="AI122" s="314"/>
      <c r="AJ122" s="250"/>
      <c r="AK122" s="122"/>
      <c r="AL122" s="314"/>
      <c r="AM122" s="314"/>
      <c r="AN122" s="314"/>
      <c r="AO122" s="314"/>
      <c r="AP122" s="314"/>
      <c r="AQ122" s="314"/>
      <c r="AR122" s="314"/>
      <c r="AS122" s="314"/>
      <c r="AT122" s="314"/>
      <c r="AU122" s="314"/>
      <c r="AV122" s="314"/>
      <c r="AW122" s="314"/>
      <c r="AX122" s="314"/>
      <c r="AY122" s="314"/>
      <c r="AZ122" s="250"/>
      <c r="BA122" s="251"/>
      <c r="BB122" s="314"/>
      <c r="BC122" s="314"/>
      <c r="BD122" s="314"/>
      <c r="BE122" s="314"/>
      <c r="BF122" s="122"/>
      <c r="BG122" s="122"/>
      <c r="BH122" s="122"/>
      <c r="BI122" s="122"/>
      <c r="BJ122" s="122"/>
      <c r="BK122" s="122"/>
      <c r="BL122" s="314"/>
      <c r="BM122" s="314"/>
      <c r="BN122" s="314"/>
      <c r="BO122" s="314"/>
      <c r="BP122" s="314"/>
      <c r="BQ122" s="314"/>
      <c r="BR122" s="250"/>
      <c r="BS122" s="122"/>
      <c r="BT122" s="314"/>
      <c r="BU122" s="314"/>
      <c r="BV122" s="314"/>
      <c r="BW122" s="314"/>
      <c r="BX122" s="314"/>
      <c r="BY122" s="314"/>
      <c r="BZ122" s="314"/>
      <c r="CA122" s="145"/>
      <c r="CB122" s="314"/>
      <c r="CC122" s="314"/>
      <c r="CD122" s="314"/>
      <c r="CE122" s="314"/>
      <c r="CF122" s="314"/>
      <c r="CG122" s="314"/>
      <c r="CH122" s="314"/>
      <c r="CI122" s="250"/>
      <c r="CJ122" s="122"/>
      <c r="CK122" s="122"/>
      <c r="CL122" s="122"/>
      <c r="CM122" s="122"/>
      <c r="CN122" s="122"/>
      <c r="CO122" s="122"/>
      <c r="CP122" s="122"/>
      <c r="CQ122" s="122"/>
      <c r="CR122" s="122"/>
      <c r="CS122" s="122"/>
      <c r="CT122" s="122"/>
      <c r="CU122" s="122"/>
      <c r="CV122" s="122"/>
      <c r="CW122" s="122"/>
      <c r="CX122" s="250"/>
      <c r="CY122" s="122"/>
      <c r="CZ122" s="122"/>
      <c r="DA122" s="122"/>
      <c r="DB122" s="122"/>
      <c r="DC122" s="122"/>
      <c r="DD122" s="122"/>
      <c r="DE122" s="122"/>
      <c r="DF122" s="122"/>
      <c r="DG122" s="122"/>
      <c r="DH122" s="122"/>
      <c r="DI122" s="122"/>
      <c r="DJ122" s="122"/>
      <c r="DK122" s="122"/>
    </row>
    <row r="123" spans="2:115">
      <c r="C123" s="314"/>
      <c r="D123" s="314"/>
      <c r="E123" s="314"/>
      <c r="F123" s="314"/>
      <c r="G123" s="314"/>
      <c r="H123" s="122"/>
      <c r="I123" s="122"/>
      <c r="J123" s="122"/>
      <c r="K123" s="122"/>
      <c r="L123" s="122"/>
      <c r="M123" s="250"/>
      <c r="N123" s="122"/>
      <c r="O123" s="305"/>
      <c r="P123" s="305"/>
      <c r="Q123" s="305"/>
      <c r="R123" s="305"/>
      <c r="S123" s="314"/>
      <c r="T123" s="122"/>
      <c r="U123" s="122"/>
      <c r="V123" s="122"/>
      <c r="W123" s="122"/>
      <c r="X123" s="122"/>
      <c r="Y123" s="250"/>
      <c r="Z123" s="266">
        <v>43404</v>
      </c>
      <c r="AA123" s="124">
        <v>0.94989350500000003</v>
      </c>
      <c r="AB123" s="124">
        <v>1.8466164940000001</v>
      </c>
      <c r="AC123" s="124">
        <v>2.5619040894219798</v>
      </c>
      <c r="AD123" s="124">
        <v>4.3359042187963537</v>
      </c>
      <c r="AE123" s="124">
        <v>6.1293060905244126</v>
      </c>
      <c r="AF123" s="314"/>
      <c r="AG123" s="314"/>
      <c r="AI123" s="314"/>
      <c r="AJ123" s="250"/>
      <c r="AK123" s="122"/>
      <c r="AL123" s="314"/>
      <c r="AM123" s="314"/>
      <c r="AN123" s="314"/>
      <c r="AO123" s="314"/>
      <c r="AP123" s="314"/>
      <c r="AQ123" s="314"/>
      <c r="AR123" s="314"/>
      <c r="AS123" s="314"/>
      <c r="AT123" s="314"/>
      <c r="AU123" s="314"/>
      <c r="AV123" s="314"/>
      <c r="AW123" s="314"/>
      <c r="AX123" s="314"/>
      <c r="AY123" s="314"/>
      <c r="AZ123" s="250"/>
      <c r="BA123" s="251"/>
      <c r="BB123" s="314"/>
      <c r="BC123" s="314"/>
      <c r="BD123" s="314"/>
      <c r="BE123" s="314"/>
      <c r="BF123" s="122"/>
      <c r="BG123" s="122"/>
      <c r="BH123" s="122"/>
      <c r="BI123" s="122"/>
      <c r="BJ123" s="122"/>
      <c r="BK123" s="122"/>
      <c r="BL123" s="314"/>
      <c r="BM123" s="314"/>
      <c r="BN123" s="314"/>
      <c r="BO123" s="314"/>
      <c r="BP123" s="314"/>
      <c r="BQ123" s="314"/>
      <c r="BR123" s="250"/>
      <c r="BS123" s="122"/>
      <c r="BT123" s="314"/>
      <c r="BU123" s="314"/>
      <c r="BV123" s="314"/>
      <c r="BW123" s="314"/>
      <c r="BX123" s="314"/>
      <c r="BY123" s="314"/>
      <c r="BZ123" s="314"/>
      <c r="CA123" s="145"/>
      <c r="CB123" s="314"/>
      <c r="CC123" s="314"/>
      <c r="CD123" s="314"/>
      <c r="CE123" s="314"/>
      <c r="CF123" s="314"/>
      <c r="CG123" s="314"/>
      <c r="CH123" s="314"/>
      <c r="CI123" s="250"/>
      <c r="CJ123" s="122"/>
      <c r="CK123" s="122"/>
      <c r="CL123" s="122"/>
      <c r="CM123" s="122"/>
      <c r="CN123" s="122"/>
      <c r="CO123" s="122"/>
      <c r="CP123" s="122"/>
      <c r="CQ123" s="122"/>
      <c r="CR123" s="122"/>
      <c r="CS123" s="122"/>
      <c r="CT123" s="122"/>
      <c r="CU123" s="122"/>
      <c r="CV123" s="122"/>
      <c r="CW123" s="122"/>
      <c r="CX123" s="250"/>
      <c r="CY123" s="122"/>
      <c r="CZ123" s="122"/>
      <c r="DA123" s="122"/>
      <c r="DB123" s="122"/>
      <c r="DC123" s="122"/>
      <c r="DD123" s="122"/>
      <c r="DE123" s="122"/>
      <c r="DF123" s="122"/>
      <c r="DG123" s="122"/>
      <c r="DH123" s="122"/>
      <c r="DI123" s="122"/>
      <c r="DJ123" s="122"/>
      <c r="DK123" s="122"/>
    </row>
    <row r="124" spans="2:115">
      <c r="C124" s="314"/>
      <c r="D124" s="314"/>
      <c r="E124" s="314"/>
      <c r="F124" s="314"/>
      <c r="G124" s="314"/>
      <c r="H124" s="122"/>
      <c r="I124" s="122"/>
      <c r="J124" s="122"/>
      <c r="K124" s="122"/>
      <c r="L124" s="122"/>
      <c r="M124" s="250"/>
      <c r="N124" s="122"/>
      <c r="O124" s="305"/>
      <c r="P124" s="305"/>
      <c r="Q124" s="305"/>
      <c r="R124" s="305"/>
      <c r="S124" s="314"/>
      <c r="T124" s="122"/>
      <c r="U124" s="122"/>
      <c r="V124" s="122"/>
      <c r="W124" s="122"/>
      <c r="X124" s="122"/>
      <c r="Y124" s="250"/>
      <c r="Z124" s="266">
        <v>43434</v>
      </c>
      <c r="AA124" s="124">
        <v>0.93047990199999997</v>
      </c>
      <c r="AB124" s="124">
        <v>1.810461297</v>
      </c>
      <c r="AC124" s="124">
        <v>2.4873848960892202</v>
      </c>
      <c r="AD124" s="124">
        <v>4.2251884554412733</v>
      </c>
      <c r="AE124" s="124">
        <v>5.9702421412533209</v>
      </c>
      <c r="AF124" s="314"/>
      <c r="AG124" s="314"/>
      <c r="AI124" s="314"/>
      <c r="AJ124" s="250"/>
      <c r="AK124" s="122"/>
      <c r="AL124" s="314"/>
      <c r="AM124" s="314"/>
      <c r="AN124" s="314"/>
      <c r="AO124" s="314"/>
      <c r="AP124" s="314"/>
      <c r="AQ124" s="314"/>
      <c r="AR124" s="314"/>
      <c r="AS124" s="314"/>
      <c r="AT124" s="314"/>
      <c r="AU124" s="314"/>
      <c r="AV124" s="314"/>
      <c r="AW124" s="314"/>
      <c r="AX124" s="314"/>
      <c r="AY124" s="314"/>
      <c r="AZ124" s="250"/>
      <c r="BA124" s="251"/>
      <c r="BB124" s="314"/>
      <c r="BC124" s="314"/>
      <c r="BD124" s="314"/>
      <c r="BE124" s="314"/>
      <c r="BF124" s="122"/>
      <c r="BG124" s="122"/>
      <c r="BH124" s="122"/>
      <c r="BI124" s="122"/>
      <c r="BJ124" s="122"/>
      <c r="BK124" s="122"/>
      <c r="BL124" s="314"/>
      <c r="BM124" s="314"/>
      <c r="BN124" s="314"/>
      <c r="BO124" s="314"/>
      <c r="BP124" s="314"/>
      <c r="BQ124" s="314"/>
      <c r="BR124" s="250"/>
      <c r="BS124" s="122"/>
      <c r="BT124" s="314"/>
      <c r="BU124" s="314"/>
      <c r="BV124" s="314"/>
      <c r="BW124" s="314"/>
      <c r="BX124" s="314"/>
      <c r="BY124" s="314"/>
      <c r="BZ124" s="314"/>
      <c r="CA124" s="145"/>
      <c r="CB124" s="314"/>
      <c r="CC124" s="314"/>
      <c r="CD124" s="314"/>
      <c r="CE124" s="314"/>
      <c r="CF124" s="314"/>
      <c r="CG124" s="314"/>
      <c r="CH124" s="314"/>
      <c r="CI124" s="250"/>
      <c r="CJ124" s="122"/>
      <c r="CK124" s="122"/>
      <c r="CL124" s="122"/>
      <c r="CM124" s="122"/>
      <c r="CN124" s="122"/>
      <c r="CO124" s="122"/>
      <c r="CP124" s="122"/>
      <c r="CQ124" s="122"/>
      <c r="CR124" s="122"/>
      <c r="CS124" s="122"/>
      <c r="CT124" s="122"/>
      <c r="CU124" s="122"/>
      <c r="CV124" s="122"/>
      <c r="CW124" s="122"/>
      <c r="CX124" s="250"/>
      <c r="CY124" s="122"/>
      <c r="CZ124" s="122"/>
      <c r="DA124" s="122"/>
      <c r="DB124" s="122"/>
      <c r="DC124" s="122"/>
      <c r="DD124" s="122"/>
      <c r="DE124" s="122"/>
      <c r="DF124" s="122"/>
      <c r="DG124" s="122"/>
      <c r="DH124" s="122"/>
      <c r="DI124" s="122"/>
      <c r="DJ124" s="122"/>
      <c r="DK124" s="122"/>
    </row>
    <row r="125" spans="2:115">
      <c r="C125" s="314"/>
      <c r="D125" s="314"/>
      <c r="E125" s="314"/>
      <c r="F125" s="314"/>
      <c r="G125" s="314"/>
      <c r="H125" s="122"/>
      <c r="I125" s="122"/>
      <c r="J125" s="122"/>
      <c r="K125" s="122"/>
      <c r="L125" s="122"/>
      <c r="M125" s="250"/>
      <c r="N125" s="122"/>
      <c r="O125" s="305"/>
      <c r="P125" s="305"/>
      <c r="Q125" s="305"/>
      <c r="R125" s="305"/>
      <c r="S125" s="314"/>
      <c r="T125" s="122"/>
      <c r="U125" s="122"/>
      <c r="V125" s="122"/>
      <c r="W125" s="122"/>
      <c r="X125" s="122"/>
      <c r="Y125" s="250"/>
      <c r="Z125" s="266">
        <v>43465</v>
      </c>
      <c r="AA125" s="124">
        <v>0.84486914599999996</v>
      </c>
      <c r="AB125" s="124">
        <v>1.7145721370000002</v>
      </c>
      <c r="AC125" s="124">
        <v>2.2514131642558501</v>
      </c>
      <c r="AD125" s="124">
        <v>3.9880670821453177</v>
      </c>
      <c r="AE125" s="124">
        <v>5.6223686140354587</v>
      </c>
      <c r="AF125" s="314"/>
      <c r="AG125" s="314"/>
      <c r="AI125" s="314"/>
      <c r="AJ125" s="250"/>
      <c r="AK125" s="122"/>
      <c r="AL125" s="314"/>
      <c r="AM125" s="314"/>
      <c r="AN125" s="314"/>
      <c r="AO125" s="314"/>
      <c r="AP125" s="314"/>
      <c r="AQ125" s="314"/>
      <c r="AR125" s="314"/>
      <c r="AS125" s="314"/>
      <c r="AT125" s="314"/>
      <c r="AU125" s="314"/>
      <c r="AV125" s="314"/>
      <c r="AW125" s="314"/>
      <c r="AX125" s="314"/>
      <c r="AY125" s="314"/>
      <c r="AZ125" s="250"/>
      <c r="BA125" s="251"/>
      <c r="BB125" s="314"/>
      <c r="BC125" s="314"/>
      <c r="BD125" s="314"/>
      <c r="BE125" s="314"/>
      <c r="BF125" s="122"/>
      <c r="BG125" s="122"/>
      <c r="BH125" s="122"/>
      <c r="BI125" s="122"/>
      <c r="BJ125" s="122"/>
      <c r="BK125" s="122"/>
      <c r="BL125" s="314"/>
      <c r="BM125" s="314"/>
      <c r="BN125" s="314"/>
      <c r="BO125" s="314"/>
      <c r="BP125" s="314"/>
      <c r="BQ125" s="314"/>
      <c r="BR125" s="250"/>
      <c r="BS125" s="122"/>
      <c r="BT125" s="314"/>
      <c r="BU125" s="314"/>
      <c r="BV125" s="314"/>
      <c r="BW125" s="314"/>
      <c r="BX125" s="314"/>
      <c r="BY125" s="314"/>
      <c r="BZ125" s="314"/>
      <c r="CA125" s="145"/>
      <c r="CB125" s="314"/>
      <c r="CC125" s="314"/>
      <c r="CD125" s="314"/>
      <c r="CE125" s="314"/>
      <c r="CF125" s="314"/>
      <c r="CG125" s="314"/>
      <c r="CH125" s="314"/>
      <c r="CI125" s="250"/>
      <c r="CJ125" s="122"/>
      <c r="CK125" s="122"/>
      <c r="CL125" s="122"/>
      <c r="CM125" s="122"/>
      <c r="CN125" s="122"/>
      <c r="CO125" s="122"/>
      <c r="CP125" s="122"/>
      <c r="CQ125" s="122"/>
      <c r="CR125" s="122"/>
      <c r="CS125" s="122"/>
      <c r="CT125" s="122"/>
      <c r="CU125" s="122"/>
      <c r="CV125" s="122"/>
      <c r="CW125" s="122"/>
      <c r="CX125" s="250"/>
      <c r="CY125" s="122"/>
      <c r="CZ125" s="122"/>
      <c r="DA125" s="122"/>
      <c r="DB125" s="122"/>
      <c r="DC125" s="122"/>
      <c r="DD125" s="122"/>
      <c r="DE125" s="122"/>
      <c r="DF125" s="122"/>
      <c r="DG125" s="122"/>
      <c r="DH125" s="122"/>
      <c r="DI125" s="122"/>
      <c r="DJ125" s="122"/>
      <c r="DK125" s="122"/>
    </row>
    <row r="126" spans="2:115">
      <c r="C126" s="314"/>
      <c r="D126" s="314"/>
      <c r="E126" s="314"/>
      <c r="F126" s="314"/>
      <c r="G126" s="314"/>
      <c r="H126" s="122"/>
      <c r="I126" s="122"/>
      <c r="J126" s="122"/>
      <c r="K126" s="122"/>
      <c r="L126" s="122"/>
      <c r="M126" s="250"/>
      <c r="N126" s="122"/>
      <c r="O126" s="305"/>
      <c r="P126" s="305"/>
      <c r="Q126" s="305"/>
      <c r="R126" s="305"/>
      <c r="S126" s="314"/>
      <c r="T126" s="122"/>
      <c r="U126" s="122"/>
      <c r="V126" s="122"/>
      <c r="W126" s="122"/>
      <c r="X126" s="122"/>
      <c r="Y126" s="250"/>
      <c r="Z126" s="266">
        <v>43496</v>
      </c>
      <c r="AA126" s="124">
        <v>0.84103645100000002</v>
      </c>
      <c r="AB126" s="124">
        <v>1.6933073320000001</v>
      </c>
      <c r="AC126" s="124">
        <v>2.2316127600122502</v>
      </c>
      <c r="AD126" s="124">
        <v>3.9346357461212622</v>
      </c>
      <c r="AE126" s="124">
        <v>5.5526224292049449</v>
      </c>
      <c r="AF126" s="314"/>
      <c r="AG126" s="314"/>
      <c r="AI126" s="314"/>
      <c r="AJ126" s="250"/>
      <c r="AK126" s="122"/>
      <c r="AL126" s="314"/>
      <c r="AM126" s="314"/>
      <c r="AN126" s="314"/>
      <c r="AO126" s="314"/>
      <c r="AP126" s="314"/>
      <c r="AQ126" s="314"/>
      <c r="AR126" s="314"/>
      <c r="AS126" s="314"/>
      <c r="AT126" s="314"/>
      <c r="AU126" s="314"/>
      <c r="AV126" s="314"/>
      <c r="AW126" s="314"/>
      <c r="AX126" s="314"/>
      <c r="AY126" s="314"/>
      <c r="AZ126" s="250"/>
      <c r="BA126" s="251"/>
      <c r="BB126" s="314"/>
      <c r="BC126" s="314"/>
      <c r="BD126" s="314"/>
      <c r="BE126" s="314"/>
      <c r="BF126" s="122"/>
      <c r="BG126" s="122"/>
      <c r="BH126" s="122"/>
      <c r="BI126" s="122"/>
      <c r="BJ126" s="122"/>
      <c r="BK126" s="122"/>
      <c r="BL126" s="314"/>
      <c r="BM126" s="314"/>
      <c r="BN126" s="314"/>
      <c r="BO126" s="314"/>
      <c r="BP126" s="314"/>
      <c r="BQ126" s="314"/>
      <c r="BR126" s="250"/>
      <c r="BS126" s="122"/>
      <c r="BT126" s="314"/>
      <c r="BU126" s="314"/>
      <c r="BV126" s="314"/>
      <c r="BW126" s="314"/>
      <c r="BX126" s="314"/>
      <c r="BY126" s="314"/>
      <c r="BZ126" s="314"/>
      <c r="CA126" s="145"/>
      <c r="CB126" s="314"/>
      <c r="CC126" s="314"/>
      <c r="CD126" s="314"/>
      <c r="CE126" s="314"/>
      <c r="CF126" s="314"/>
      <c r="CG126" s="314"/>
      <c r="CH126" s="314"/>
      <c r="CI126" s="250"/>
      <c r="CJ126" s="122"/>
      <c r="CK126" s="122"/>
      <c r="CL126" s="122"/>
      <c r="CM126" s="122"/>
      <c r="CN126" s="122"/>
      <c r="CO126" s="122"/>
      <c r="CP126" s="122"/>
      <c r="CQ126" s="122"/>
      <c r="CR126" s="122"/>
      <c r="CS126" s="122"/>
      <c r="CT126" s="122"/>
      <c r="CU126" s="122"/>
      <c r="CV126" s="122"/>
      <c r="CW126" s="122"/>
      <c r="CX126" s="250"/>
      <c r="CY126" s="122"/>
      <c r="CZ126" s="122"/>
      <c r="DA126" s="122"/>
      <c r="DB126" s="122"/>
      <c r="DC126" s="122"/>
      <c r="DD126" s="122"/>
      <c r="DE126" s="122"/>
      <c r="DF126" s="122"/>
      <c r="DG126" s="122"/>
      <c r="DH126" s="122"/>
      <c r="DI126" s="122"/>
      <c r="DJ126" s="122"/>
      <c r="DK126" s="122"/>
    </row>
    <row r="127" spans="2:115">
      <c r="C127" s="314"/>
      <c r="D127" s="314"/>
      <c r="E127" s="314"/>
      <c r="F127" s="314"/>
      <c r="G127" s="314"/>
      <c r="H127" s="122"/>
      <c r="I127" s="122"/>
      <c r="J127" s="122"/>
      <c r="K127" s="122"/>
      <c r="L127" s="122"/>
      <c r="M127" s="250"/>
      <c r="N127" s="122"/>
      <c r="O127" s="314"/>
      <c r="P127" s="314"/>
      <c r="Q127" s="314"/>
      <c r="R127" s="314"/>
      <c r="S127" s="314"/>
      <c r="T127" s="122"/>
      <c r="U127" s="122"/>
      <c r="V127" s="122"/>
      <c r="W127" s="122"/>
      <c r="X127" s="122"/>
      <c r="Y127" s="250"/>
      <c r="Z127" s="266">
        <v>43524</v>
      </c>
      <c r="AA127" s="124">
        <v>0.79585314800000007</v>
      </c>
      <c r="AB127" s="124">
        <v>1.5975261670000001</v>
      </c>
      <c r="AC127" s="124">
        <v>2.09324597928891</v>
      </c>
      <c r="AD127" s="124">
        <v>3.6937848380375256</v>
      </c>
      <c r="AE127" s="124">
        <v>5.1412651355724144</v>
      </c>
      <c r="AF127" s="314"/>
      <c r="AG127" s="314"/>
      <c r="AI127" s="314"/>
      <c r="AJ127" s="250"/>
      <c r="AK127" s="122"/>
      <c r="AL127" s="314"/>
      <c r="AM127" s="314"/>
      <c r="AN127" s="314"/>
      <c r="AO127" s="314"/>
      <c r="AP127" s="314"/>
      <c r="AQ127" s="314"/>
      <c r="AR127" s="314"/>
      <c r="AS127" s="314"/>
      <c r="AT127" s="314"/>
      <c r="AU127" s="314"/>
      <c r="AV127" s="314"/>
      <c r="AW127" s="314"/>
      <c r="AX127" s="314"/>
      <c r="AY127" s="314"/>
      <c r="AZ127" s="250"/>
      <c r="BA127" s="251"/>
      <c r="BB127" s="314"/>
      <c r="BC127" s="314"/>
      <c r="BD127" s="314"/>
      <c r="BE127" s="314"/>
      <c r="BF127" s="122"/>
      <c r="BG127" s="122"/>
      <c r="BH127" s="122"/>
      <c r="BI127" s="122"/>
      <c r="BJ127" s="122"/>
      <c r="BK127" s="122"/>
      <c r="BL127" s="314"/>
      <c r="BM127" s="314"/>
      <c r="BN127" s="314"/>
      <c r="BO127" s="314"/>
      <c r="BP127" s="314"/>
      <c r="BQ127" s="314"/>
      <c r="BR127" s="250"/>
      <c r="BS127" s="122"/>
      <c r="BT127" s="314"/>
      <c r="BU127" s="314"/>
      <c r="BV127" s="314"/>
      <c r="BW127" s="314"/>
      <c r="BX127" s="314"/>
      <c r="BY127" s="314"/>
      <c r="BZ127" s="314"/>
      <c r="CA127" s="145"/>
      <c r="CB127" s="314"/>
      <c r="CC127" s="314"/>
      <c r="CD127" s="314"/>
      <c r="CE127" s="314"/>
      <c r="CF127" s="314"/>
      <c r="CG127" s="314"/>
      <c r="CH127" s="314"/>
      <c r="CI127" s="250"/>
      <c r="CJ127" s="122"/>
      <c r="CK127" s="122"/>
      <c r="CL127" s="122"/>
      <c r="CM127" s="122"/>
      <c r="CN127" s="122"/>
      <c r="CO127" s="122"/>
      <c r="CP127" s="122"/>
      <c r="CQ127" s="122"/>
      <c r="CR127" s="122"/>
      <c r="CS127" s="122"/>
      <c r="CT127" s="122"/>
      <c r="CU127" s="122"/>
      <c r="CV127" s="122"/>
      <c r="CW127" s="122"/>
      <c r="CX127" s="250"/>
      <c r="CY127" s="122"/>
      <c r="CZ127" s="122"/>
      <c r="DA127" s="122"/>
      <c r="DB127" s="122"/>
      <c r="DC127" s="122"/>
      <c r="DD127" s="122"/>
      <c r="DE127" s="122"/>
      <c r="DF127" s="122"/>
      <c r="DG127" s="122"/>
      <c r="DH127" s="122"/>
      <c r="DI127" s="122"/>
      <c r="DJ127" s="122"/>
      <c r="DK127" s="122"/>
    </row>
    <row r="128" spans="2:115">
      <c r="C128" s="314"/>
      <c r="D128" s="314"/>
      <c r="E128" s="314"/>
      <c r="F128" s="314"/>
      <c r="G128" s="314"/>
      <c r="H128" s="122"/>
      <c r="I128" s="122"/>
      <c r="J128" s="122"/>
      <c r="K128" s="122"/>
      <c r="L128" s="122"/>
      <c r="M128" s="250"/>
      <c r="N128" s="122"/>
      <c r="O128" s="314"/>
      <c r="P128" s="314"/>
      <c r="Q128" s="314"/>
      <c r="R128" s="314"/>
      <c r="S128" s="314"/>
      <c r="T128" s="122"/>
      <c r="U128" s="122"/>
      <c r="V128" s="122"/>
      <c r="W128" s="122"/>
      <c r="X128" s="122"/>
      <c r="Y128" s="250"/>
      <c r="Z128" s="266">
        <v>43555</v>
      </c>
      <c r="AA128" s="124">
        <v>0.77117598399999998</v>
      </c>
      <c r="AB128" s="124">
        <v>1.554757849</v>
      </c>
      <c r="AC128" s="124">
        <v>2.0239625140586299</v>
      </c>
      <c r="AD128" s="124">
        <v>3.5867566671128928</v>
      </c>
      <c r="AE128" s="124">
        <v>5.0063890068111432</v>
      </c>
      <c r="AF128" s="314"/>
      <c r="AG128" s="314"/>
      <c r="AI128" s="314"/>
      <c r="AJ128" s="250"/>
      <c r="AK128" s="122"/>
      <c r="AL128" s="314"/>
      <c r="AM128" s="314"/>
      <c r="AN128" s="314"/>
      <c r="AO128" s="314"/>
      <c r="AP128" s="314"/>
      <c r="AQ128" s="314"/>
      <c r="AR128" s="314"/>
      <c r="AS128" s="314"/>
      <c r="AT128" s="314"/>
      <c r="AU128" s="314"/>
      <c r="AV128" s="314"/>
      <c r="AW128" s="314"/>
      <c r="AX128" s="314"/>
      <c r="AY128" s="314"/>
      <c r="AZ128" s="250"/>
      <c r="BA128" s="251"/>
      <c r="BB128" s="314"/>
      <c r="BC128" s="314"/>
      <c r="BD128" s="314"/>
      <c r="BE128" s="314"/>
      <c r="BF128" s="122"/>
      <c r="BG128" s="122"/>
      <c r="BH128" s="122"/>
      <c r="BI128" s="122"/>
      <c r="BJ128" s="122"/>
      <c r="BK128" s="122"/>
      <c r="BL128" s="314"/>
      <c r="BM128" s="314"/>
      <c r="BN128" s="314"/>
      <c r="BO128" s="314"/>
      <c r="BP128" s="314"/>
      <c r="BQ128" s="314"/>
      <c r="BR128" s="250"/>
      <c r="BS128" s="122"/>
      <c r="BT128" s="314"/>
      <c r="BU128" s="314"/>
      <c r="BV128" s="314"/>
      <c r="BW128" s="314"/>
      <c r="BX128" s="314"/>
      <c r="BY128" s="314"/>
      <c r="BZ128" s="314"/>
      <c r="CA128" s="145"/>
      <c r="CB128" s="314"/>
      <c r="CC128" s="314"/>
      <c r="CD128" s="314"/>
      <c r="CE128" s="314"/>
      <c r="CF128" s="314"/>
      <c r="CG128" s="314"/>
      <c r="CH128" s="314"/>
      <c r="CI128" s="250"/>
      <c r="CJ128" s="122"/>
      <c r="CK128" s="122"/>
      <c r="CL128" s="122"/>
      <c r="CM128" s="122"/>
      <c r="CN128" s="122"/>
      <c r="CO128" s="122"/>
      <c r="CP128" s="122"/>
      <c r="CQ128" s="122"/>
      <c r="CR128" s="122"/>
      <c r="CS128" s="122"/>
      <c r="CT128" s="122"/>
      <c r="CU128" s="122"/>
      <c r="CV128" s="122"/>
      <c r="CW128" s="122"/>
      <c r="CX128" s="250"/>
      <c r="CY128" s="122"/>
      <c r="CZ128" s="122"/>
      <c r="DA128" s="122"/>
      <c r="DB128" s="122"/>
      <c r="DC128" s="122"/>
      <c r="DD128" s="122"/>
      <c r="DE128" s="122"/>
      <c r="DF128" s="122"/>
      <c r="DG128" s="122"/>
      <c r="DH128" s="122"/>
      <c r="DI128" s="122"/>
      <c r="DJ128" s="122"/>
      <c r="DK128" s="122"/>
    </row>
    <row r="129" spans="3:115">
      <c r="C129" s="314"/>
      <c r="D129" s="314"/>
      <c r="E129" s="314"/>
      <c r="F129" s="314"/>
      <c r="G129" s="314"/>
      <c r="H129" s="122"/>
      <c r="I129" s="122"/>
      <c r="J129" s="122"/>
      <c r="K129" s="122"/>
      <c r="L129" s="122"/>
      <c r="M129" s="250"/>
      <c r="N129" s="122"/>
      <c r="O129" s="314"/>
      <c r="P129" s="314"/>
      <c r="Q129" s="314"/>
      <c r="R129" s="314"/>
      <c r="S129" s="314"/>
      <c r="T129" s="122"/>
      <c r="U129" s="122"/>
      <c r="V129" s="122"/>
      <c r="W129" s="122"/>
      <c r="X129" s="122"/>
      <c r="Y129" s="250"/>
      <c r="Z129" s="266">
        <v>43585</v>
      </c>
      <c r="AA129" s="124">
        <v>0.76360512400000002</v>
      </c>
      <c r="AB129" s="124">
        <v>1.536692795</v>
      </c>
      <c r="AC129" s="124">
        <v>2.0001441341968298</v>
      </c>
      <c r="AD129" s="124">
        <v>3.5317954199898103</v>
      </c>
      <c r="AE129" s="124">
        <v>4.9364529768205561</v>
      </c>
      <c r="AF129" s="314"/>
      <c r="AG129" s="314"/>
      <c r="AI129" s="314"/>
      <c r="AJ129" s="250"/>
      <c r="AK129" s="122"/>
      <c r="AL129" s="314"/>
      <c r="AM129" s="314"/>
      <c r="AN129" s="314"/>
      <c r="AO129" s="314"/>
      <c r="AP129" s="314"/>
      <c r="AQ129" s="314"/>
      <c r="AR129" s="314"/>
      <c r="AS129" s="314"/>
      <c r="AT129" s="314"/>
      <c r="AU129" s="314"/>
      <c r="AV129" s="314"/>
      <c r="AW129" s="314"/>
      <c r="AX129" s="314"/>
      <c r="AY129" s="314"/>
      <c r="AZ129" s="250"/>
      <c r="BA129" s="251"/>
      <c r="BB129" s="314"/>
      <c r="BC129" s="314"/>
      <c r="BD129" s="314"/>
      <c r="BE129" s="314"/>
      <c r="BF129" s="122"/>
      <c r="BG129" s="122"/>
      <c r="BH129" s="122"/>
      <c r="BI129" s="122"/>
      <c r="BJ129" s="122"/>
      <c r="BK129" s="122"/>
      <c r="BL129" s="314"/>
      <c r="BM129" s="314"/>
      <c r="BN129" s="314"/>
      <c r="BO129" s="314"/>
      <c r="BP129" s="314"/>
      <c r="BQ129" s="314"/>
      <c r="BR129" s="250"/>
      <c r="BS129" s="122"/>
      <c r="BT129" s="314"/>
      <c r="BU129" s="314"/>
      <c r="BV129" s="314"/>
      <c r="BW129" s="314"/>
      <c r="BX129" s="314"/>
      <c r="BY129" s="314"/>
      <c r="BZ129" s="314"/>
      <c r="CA129" s="145"/>
      <c r="CB129" s="314"/>
      <c r="CC129" s="314"/>
      <c r="CD129" s="314"/>
      <c r="CE129" s="314"/>
      <c r="CF129" s="314"/>
      <c r="CG129" s="314"/>
      <c r="CH129" s="314"/>
      <c r="CI129" s="250"/>
      <c r="CJ129" s="122"/>
      <c r="CK129" s="122"/>
      <c r="CL129" s="122"/>
      <c r="CM129" s="122"/>
      <c r="CN129" s="122"/>
      <c r="CO129" s="122"/>
      <c r="CP129" s="122"/>
      <c r="CQ129" s="122"/>
      <c r="CR129" s="122"/>
      <c r="CS129" s="122"/>
      <c r="CT129" s="122"/>
      <c r="CU129" s="122"/>
      <c r="CV129" s="122"/>
      <c r="CW129" s="122"/>
      <c r="CX129" s="250"/>
      <c r="CY129" s="122"/>
      <c r="CZ129" s="122"/>
      <c r="DA129" s="122"/>
      <c r="DB129" s="122"/>
      <c r="DC129" s="122"/>
      <c r="DD129" s="122"/>
      <c r="DE129" s="122"/>
      <c r="DF129" s="122"/>
      <c r="DG129" s="122"/>
      <c r="DH129" s="122"/>
      <c r="DI129" s="122"/>
      <c r="DJ129" s="122"/>
      <c r="DK129" s="122"/>
    </row>
    <row r="130" spans="3:115">
      <c r="C130" s="314"/>
      <c r="D130" s="314"/>
      <c r="E130" s="314"/>
      <c r="F130" s="314"/>
      <c r="G130" s="314"/>
      <c r="H130" s="122"/>
      <c r="I130" s="122"/>
      <c r="J130" s="122"/>
      <c r="K130" s="122"/>
      <c r="L130" s="122"/>
      <c r="M130" s="250"/>
      <c r="N130" s="122"/>
      <c r="O130" s="314"/>
      <c r="P130" s="314"/>
      <c r="Q130" s="314"/>
      <c r="R130" s="314"/>
      <c r="S130" s="314"/>
      <c r="T130" s="122"/>
      <c r="U130" s="122"/>
      <c r="V130" s="122"/>
      <c r="W130" s="122"/>
      <c r="X130" s="122"/>
      <c r="Y130" s="250"/>
      <c r="Z130" s="266">
        <v>43616</v>
      </c>
      <c r="AA130" s="124">
        <v>0.7618613769999999</v>
      </c>
      <c r="AB130" s="124">
        <v>1.488237762</v>
      </c>
      <c r="AC130" s="124">
        <v>1.97214636359675</v>
      </c>
      <c r="AD130" s="124">
        <v>3.387809983685655</v>
      </c>
      <c r="AE130" s="124">
        <v>4.6992120970212072</v>
      </c>
      <c r="AF130" s="314"/>
      <c r="AG130" s="314"/>
      <c r="AI130" s="314"/>
      <c r="AJ130" s="250"/>
      <c r="AK130" s="122"/>
      <c r="AL130" s="314"/>
      <c r="AM130" s="314"/>
      <c r="AN130" s="314"/>
      <c r="AO130" s="314"/>
      <c r="AP130" s="314"/>
      <c r="AQ130" s="314"/>
      <c r="AR130" s="314"/>
      <c r="AS130" s="314"/>
      <c r="AT130" s="314"/>
      <c r="AU130" s="314"/>
      <c r="AV130" s="314"/>
      <c r="AW130" s="314"/>
      <c r="AX130" s="314"/>
      <c r="AY130" s="314"/>
      <c r="AZ130" s="250"/>
      <c r="BA130" s="251"/>
      <c r="BB130" s="314"/>
      <c r="BC130" s="314"/>
      <c r="BD130" s="314"/>
      <c r="BE130" s="314"/>
      <c r="BF130" s="122"/>
      <c r="BG130" s="122"/>
      <c r="BH130" s="122"/>
      <c r="BI130" s="122"/>
      <c r="BJ130" s="122"/>
      <c r="BK130" s="122"/>
      <c r="BL130" s="314"/>
      <c r="BM130" s="314"/>
      <c r="BN130" s="314"/>
      <c r="BO130" s="314"/>
      <c r="BP130" s="314"/>
      <c r="BQ130" s="314"/>
      <c r="BR130" s="250"/>
      <c r="BS130" s="122"/>
      <c r="BT130" s="314"/>
      <c r="BU130" s="314"/>
      <c r="BV130" s="314"/>
      <c r="BW130" s="314"/>
      <c r="BX130" s="314"/>
      <c r="BY130" s="314"/>
      <c r="BZ130" s="314"/>
      <c r="CA130" s="145"/>
      <c r="CB130" s="314"/>
      <c r="CC130" s="314"/>
      <c r="CD130" s="314"/>
      <c r="CE130" s="314"/>
      <c r="CF130" s="314"/>
      <c r="CG130" s="314"/>
      <c r="CH130" s="314"/>
      <c r="CI130" s="250"/>
      <c r="CJ130" s="122"/>
      <c r="CK130" s="122"/>
      <c r="CL130" s="122"/>
      <c r="CM130" s="122"/>
      <c r="CN130" s="122"/>
      <c r="CO130" s="122"/>
      <c r="CP130" s="122"/>
      <c r="CQ130" s="122"/>
      <c r="CR130" s="122"/>
      <c r="CS130" s="122"/>
      <c r="CT130" s="122"/>
      <c r="CU130" s="122"/>
      <c r="CV130" s="122"/>
      <c r="CW130" s="122"/>
      <c r="CX130" s="250"/>
      <c r="CY130" s="122"/>
      <c r="CZ130" s="122"/>
      <c r="DA130" s="122"/>
      <c r="DB130" s="122"/>
      <c r="DC130" s="122"/>
      <c r="DD130" s="122"/>
      <c r="DE130" s="122"/>
      <c r="DF130" s="122"/>
      <c r="DG130" s="122"/>
      <c r="DH130" s="122"/>
      <c r="DI130" s="122"/>
      <c r="DJ130" s="122"/>
      <c r="DK130" s="122"/>
    </row>
    <row r="131" spans="3:115">
      <c r="C131" s="314"/>
      <c r="D131" s="314"/>
      <c r="E131" s="314"/>
      <c r="F131" s="314"/>
      <c r="G131" s="314"/>
      <c r="H131" s="122"/>
      <c r="I131" s="122"/>
      <c r="J131" s="122"/>
      <c r="K131" s="122"/>
      <c r="L131" s="122"/>
      <c r="M131" s="250"/>
      <c r="N131" s="122"/>
      <c r="O131" s="314"/>
      <c r="P131" s="314"/>
      <c r="Q131" s="314"/>
      <c r="R131" s="314"/>
      <c r="S131" s="314"/>
      <c r="T131" s="122"/>
      <c r="U131" s="122"/>
      <c r="V131" s="122"/>
      <c r="W131" s="122"/>
      <c r="X131" s="122"/>
      <c r="Y131" s="250"/>
      <c r="Z131" s="266">
        <v>43646</v>
      </c>
      <c r="AA131" s="124">
        <v>0.59735598300000003</v>
      </c>
      <c r="AB131" s="124">
        <v>1.361035177</v>
      </c>
      <c r="AC131" s="124">
        <v>1.53894464272075</v>
      </c>
      <c r="AD131" s="124">
        <v>3.0938306445110508</v>
      </c>
      <c r="AE131" s="124">
        <v>4.2821645671663102</v>
      </c>
      <c r="AF131" s="314"/>
      <c r="AG131" s="314"/>
      <c r="AI131" s="314"/>
      <c r="AJ131" s="250"/>
      <c r="AK131" s="122"/>
      <c r="AL131" s="314"/>
      <c r="AM131" s="314"/>
      <c r="AN131" s="314"/>
      <c r="AO131" s="314"/>
      <c r="AP131" s="314"/>
      <c r="AQ131" s="314"/>
      <c r="AR131" s="314"/>
      <c r="AS131" s="314"/>
      <c r="AT131" s="314"/>
      <c r="AU131" s="314"/>
      <c r="AV131" s="314"/>
      <c r="AW131" s="314"/>
      <c r="AX131" s="314"/>
      <c r="AY131" s="314"/>
      <c r="AZ131" s="250"/>
      <c r="BA131" s="251"/>
      <c r="BB131" s="314"/>
      <c r="BC131" s="314"/>
      <c r="BD131" s="314"/>
      <c r="BE131" s="314"/>
      <c r="BF131" s="122"/>
      <c r="BG131" s="122"/>
      <c r="BH131" s="122"/>
      <c r="BI131" s="122"/>
      <c r="BJ131" s="122"/>
      <c r="BK131" s="122"/>
      <c r="BL131" s="314"/>
      <c r="BM131" s="314"/>
      <c r="BN131" s="314"/>
      <c r="BO131" s="314"/>
      <c r="BP131" s="314"/>
      <c r="BQ131" s="314"/>
      <c r="BR131" s="250"/>
      <c r="BS131" s="122"/>
      <c r="BT131" s="314"/>
      <c r="BU131" s="314"/>
      <c r="BV131" s="314"/>
      <c r="BW131" s="314"/>
      <c r="BX131" s="314"/>
      <c r="BY131" s="314"/>
      <c r="BZ131" s="314"/>
      <c r="CA131" s="145"/>
      <c r="CB131" s="314"/>
      <c r="CC131" s="314"/>
      <c r="CD131" s="314"/>
      <c r="CE131" s="314"/>
      <c r="CF131" s="314"/>
      <c r="CG131" s="314"/>
      <c r="CH131" s="314"/>
      <c r="CI131" s="250"/>
      <c r="CJ131" s="122"/>
      <c r="CK131" s="122"/>
      <c r="CL131" s="122"/>
      <c r="CM131" s="122"/>
      <c r="CN131" s="122"/>
      <c r="CO131" s="122"/>
      <c r="CP131" s="122"/>
      <c r="CQ131" s="122"/>
      <c r="CR131" s="122"/>
      <c r="CS131" s="122"/>
      <c r="CT131" s="122"/>
      <c r="CU131" s="122"/>
      <c r="CV131" s="122"/>
      <c r="CW131" s="122"/>
      <c r="CX131" s="250"/>
      <c r="CY131" s="122"/>
      <c r="CZ131" s="122"/>
      <c r="DA131" s="122"/>
      <c r="DB131" s="122"/>
      <c r="DC131" s="122"/>
      <c r="DD131" s="122"/>
      <c r="DE131" s="122"/>
      <c r="DF131" s="122"/>
      <c r="DG131" s="122"/>
      <c r="DH131" s="122"/>
      <c r="DI131" s="122"/>
      <c r="DJ131" s="122"/>
      <c r="DK131" s="122"/>
    </row>
    <row r="132" spans="3:115">
      <c r="C132" s="314"/>
      <c r="D132" s="314"/>
      <c r="E132" s="314"/>
      <c r="F132" s="314"/>
      <c r="G132" s="314"/>
      <c r="H132" s="122"/>
      <c r="I132" s="122"/>
      <c r="J132" s="122"/>
      <c r="K132" s="122"/>
      <c r="L132" s="122"/>
      <c r="M132" s="250"/>
      <c r="N132" s="122"/>
      <c r="O132" s="314"/>
      <c r="P132" s="314"/>
      <c r="Q132" s="314"/>
      <c r="R132" s="314"/>
      <c r="S132" s="314"/>
      <c r="T132" s="122"/>
      <c r="U132" s="122"/>
      <c r="V132" s="122"/>
      <c r="W132" s="122"/>
      <c r="X132" s="122"/>
      <c r="Y132" s="250">
        <v>43646</v>
      </c>
      <c r="Z132" s="266">
        <v>43677</v>
      </c>
      <c r="AA132" s="124">
        <v>0.59036386800000007</v>
      </c>
      <c r="AB132" s="124">
        <v>1.3230584400000001</v>
      </c>
      <c r="AC132" s="124">
        <v>1.5015913719940599</v>
      </c>
      <c r="AD132" s="124">
        <v>2.9725325228072124</v>
      </c>
      <c r="AE132" s="124">
        <v>4.0750108291043734</v>
      </c>
      <c r="AF132" s="314"/>
      <c r="AG132" s="314"/>
      <c r="AI132" s="314"/>
      <c r="AJ132" s="250"/>
      <c r="AK132" s="122"/>
      <c r="AL132" s="314"/>
      <c r="AM132" s="314"/>
      <c r="AN132" s="314"/>
      <c r="AO132" s="314"/>
      <c r="AP132" s="314"/>
      <c r="AQ132" s="314"/>
      <c r="AR132" s="314"/>
      <c r="AS132" s="314"/>
      <c r="AT132" s="314"/>
      <c r="AU132" s="314"/>
      <c r="AV132" s="314"/>
      <c r="AW132" s="314"/>
      <c r="AX132" s="314"/>
      <c r="AY132" s="314"/>
      <c r="AZ132" s="250"/>
      <c r="BA132" s="251"/>
      <c r="BB132" s="314"/>
      <c r="BC132" s="314"/>
      <c r="BD132" s="314"/>
      <c r="BE132" s="314"/>
      <c r="BF132" s="122"/>
      <c r="BG132" s="122"/>
      <c r="BH132" s="122"/>
      <c r="BI132" s="122"/>
      <c r="BJ132" s="122"/>
      <c r="BK132" s="122"/>
      <c r="BL132" s="314"/>
      <c r="BM132" s="314"/>
      <c r="BN132" s="314"/>
      <c r="BO132" s="314"/>
      <c r="BP132" s="314"/>
      <c r="BQ132" s="314"/>
      <c r="BR132" s="250"/>
      <c r="BS132" s="122"/>
      <c r="BT132" s="314"/>
      <c r="BU132" s="314"/>
      <c r="BV132" s="314"/>
      <c r="BW132" s="314"/>
      <c r="BX132" s="314"/>
      <c r="BY132" s="314"/>
      <c r="BZ132" s="314"/>
      <c r="CA132" s="145"/>
      <c r="CB132" s="314"/>
      <c r="CC132" s="314"/>
      <c r="CD132" s="314"/>
      <c r="CE132" s="314"/>
      <c r="CF132" s="314"/>
      <c r="CG132" s="314"/>
      <c r="CH132" s="314"/>
      <c r="CI132" s="250"/>
      <c r="CJ132" s="122"/>
      <c r="CK132" s="122"/>
      <c r="CL132" s="122"/>
      <c r="CM132" s="122"/>
      <c r="CN132" s="122"/>
      <c r="CO132" s="122"/>
      <c r="CP132" s="122"/>
      <c r="CQ132" s="122"/>
      <c r="CR132" s="122"/>
      <c r="CS132" s="122"/>
      <c r="CT132" s="122"/>
      <c r="CU132" s="122"/>
      <c r="CV132" s="122"/>
      <c r="CW132" s="122"/>
      <c r="CX132" s="250"/>
      <c r="CY132" s="122"/>
      <c r="CZ132" s="122"/>
      <c r="DA132" s="122"/>
      <c r="DB132" s="122"/>
      <c r="DC132" s="122"/>
      <c r="DD132" s="122"/>
      <c r="DE132" s="122"/>
      <c r="DF132" s="122"/>
      <c r="DG132" s="122"/>
      <c r="DH132" s="122"/>
      <c r="DI132" s="122"/>
      <c r="DJ132" s="122"/>
      <c r="DK132" s="122"/>
    </row>
    <row r="133" spans="3:115">
      <c r="C133" s="314"/>
      <c r="D133" s="314"/>
      <c r="E133" s="314"/>
      <c r="F133" s="314"/>
      <c r="G133" s="314"/>
      <c r="H133" s="122"/>
      <c r="I133" s="122"/>
      <c r="J133" s="122"/>
      <c r="K133" s="122"/>
      <c r="L133" s="122"/>
      <c r="M133" s="250"/>
      <c r="N133" s="122"/>
      <c r="O133" s="314"/>
      <c r="P133" s="314"/>
      <c r="Q133" s="314"/>
      <c r="R133" s="314"/>
      <c r="S133" s="314"/>
      <c r="T133" s="122"/>
      <c r="U133" s="122"/>
      <c r="V133" s="122"/>
      <c r="W133" s="122"/>
      <c r="X133" s="122"/>
      <c r="Y133" s="250"/>
      <c r="Z133" s="266">
        <v>43708</v>
      </c>
      <c r="AA133" s="124">
        <v>0.57039928799999995</v>
      </c>
      <c r="AB133" s="124">
        <v>1.3172286520000001</v>
      </c>
      <c r="AC133" s="124">
        <v>1.44073414904345</v>
      </c>
      <c r="AD133" s="124">
        <v>2.9428732895758376</v>
      </c>
      <c r="AE133" s="124">
        <v>4.055669912143407</v>
      </c>
      <c r="AF133" s="314"/>
      <c r="AG133" s="314"/>
      <c r="AI133" s="314"/>
      <c r="AJ133" s="250"/>
      <c r="AK133" s="122"/>
      <c r="AL133" s="314"/>
      <c r="AM133" s="314"/>
      <c r="AN133" s="314"/>
      <c r="AO133" s="314"/>
      <c r="AP133" s="314"/>
      <c r="AQ133" s="314"/>
      <c r="AR133" s="314"/>
      <c r="AS133" s="314"/>
      <c r="AT133" s="314"/>
      <c r="AU133" s="314"/>
      <c r="AV133" s="314"/>
      <c r="AW133" s="314"/>
      <c r="AX133" s="314"/>
      <c r="AY133" s="314"/>
      <c r="AZ133" s="250"/>
      <c r="BA133" s="251"/>
      <c r="BB133" s="314"/>
      <c r="BC133" s="314"/>
      <c r="BD133" s="314"/>
      <c r="BE133" s="314"/>
      <c r="BF133" s="122"/>
      <c r="BG133" s="122"/>
      <c r="BH133" s="122"/>
      <c r="BI133" s="122"/>
      <c r="BJ133" s="122"/>
      <c r="BK133" s="122"/>
      <c r="BL133" s="314"/>
      <c r="BM133" s="314"/>
      <c r="BN133" s="314"/>
      <c r="BO133" s="314"/>
      <c r="BP133" s="314"/>
      <c r="BQ133" s="314"/>
      <c r="BR133" s="250"/>
      <c r="BS133" s="122"/>
      <c r="BT133" s="314"/>
      <c r="BU133" s="314"/>
      <c r="BV133" s="314"/>
      <c r="BW133" s="314"/>
      <c r="BX133" s="314"/>
      <c r="BY133" s="314"/>
      <c r="BZ133" s="314"/>
      <c r="CA133" s="145"/>
      <c r="CB133" s="314"/>
      <c r="CC133" s="314"/>
      <c r="CD133" s="314"/>
      <c r="CE133" s="314"/>
      <c r="CF133" s="314"/>
      <c r="CG133" s="314"/>
      <c r="CH133" s="314"/>
      <c r="CI133" s="250"/>
      <c r="CJ133" s="122"/>
      <c r="CK133" s="122"/>
      <c r="CL133" s="122"/>
      <c r="CM133" s="122"/>
      <c r="CN133" s="122"/>
      <c r="CO133" s="122"/>
      <c r="CP133" s="122"/>
      <c r="CQ133" s="122"/>
      <c r="CR133" s="122"/>
      <c r="CS133" s="122"/>
      <c r="CT133" s="122"/>
      <c r="CU133" s="122"/>
      <c r="CV133" s="122"/>
      <c r="CW133" s="122"/>
      <c r="CX133" s="250"/>
      <c r="CY133" s="122"/>
      <c r="CZ133" s="122"/>
      <c r="DA133" s="122"/>
      <c r="DB133" s="122"/>
      <c r="DC133" s="122"/>
      <c r="DD133" s="122"/>
      <c r="DE133" s="122"/>
      <c r="DF133" s="122"/>
      <c r="DG133" s="122"/>
      <c r="DH133" s="122"/>
      <c r="DI133" s="122"/>
      <c r="DJ133" s="122"/>
      <c r="DK133" s="122"/>
    </row>
    <row r="134" spans="3:115">
      <c r="C134" s="314"/>
      <c r="D134" s="314"/>
      <c r="E134" s="314"/>
      <c r="F134" s="314"/>
      <c r="G134" s="314"/>
      <c r="H134" s="122"/>
      <c r="I134" s="122"/>
      <c r="J134" s="122"/>
      <c r="K134" s="122"/>
      <c r="L134" s="122"/>
      <c r="M134" s="250"/>
      <c r="N134" s="122"/>
      <c r="O134" s="314"/>
      <c r="P134" s="314"/>
      <c r="Q134" s="314"/>
      <c r="R134" s="314"/>
      <c r="S134" s="314"/>
      <c r="T134" s="122"/>
      <c r="U134" s="122"/>
      <c r="V134" s="122"/>
      <c r="W134" s="122"/>
      <c r="X134" s="122"/>
      <c r="Y134" s="250"/>
      <c r="Z134" s="266">
        <v>43738</v>
      </c>
      <c r="AA134" s="124">
        <v>0.58096671899999996</v>
      </c>
      <c r="AB134" s="124">
        <v>1.171223672</v>
      </c>
      <c r="AC134" s="124">
        <v>1.4702716269045499</v>
      </c>
      <c r="AD134" s="124">
        <v>2.6320760607986089</v>
      </c>
      <c r="AE134" s="124">
        <v>3.5926553622754493</v>
      </c>
      <c r="AF134" s="314"/>
      <c r="AG134" s="314"/>
      <c r="AI134" s="314"/>
      <c r="AJ134" s="250"/>
      <c r="AK134" s="122"/>
      <c r="AL134" s="314"/>
      <c r="AM134" s="314"/>
      <c r="AN134" s="314"/>
      <c r="AO134" s="314"/>
      <c r="AP134" s="314"/>
      <c r="AQ134" s="314"/>
      <c r="AR134" s="314"/>
      <c r="AS134" s="314"/>
      <c r="AT134" s="314"/>
      <c r="AU134" s="314"/>
      <c r="AV134" s="314"/>
      <c r="AW134" s="314"/>
      <c r="AX134" s="314"/>
      <c r="AY134" s="314"/>
      <c r="AZ134" s="250"/>
      <c r="BA134" s="251"/>
      <c r="BB134" s="314"/>
      <c r="BC134" s="314"/>
      <c r="BD134" s="314"/>
      <c r="BE134" s="314"/>
      <c r="BF134" s="122"/>
      <c r="BG134" s="122"/>
      <c r="BH134" s="122"/>
      <c r="BI134" s="122"/>
      <c r="BJ134" s="122"/>
      <c r="BK134" s="122"/>
      <c r="BL134" s="314"/>
      <c r="BM134" s="314"/>
      <c r="BN134" s="314"/>
      <c r="BO134" s="314"/>
      <c r="BP134" s="314"/>
      <c r="BQ134" s="314"/>
      <c r="BR134" s="250"/>
      <c r="BS134" s="122"/>
      <c r="BT134" s="314"/>
      <c r="BU134" s="314"/>
      <c r="BV134" s="314"/>
      <c r="BW134" s="314"/>
      <c r="BX134" s="314"/>
      <c r="BY134" s="314"/>
      <c r="BZ134" s="314"/>
      <c r="CA134" s="145"/>
      <c r="CB134" s="314"/>
      <c r="CC134" s="314"/>
      <c r="CD134" s="314"/>
      <c r="CE134" s="314"/>
      <c r="CF134" s="314"/>
      <c r="CG134" s="314"/>
      <c r="CH134" s="314"/>
      <c r="CI134" s="250"/>
      <c r="CJ134" s="122"/>
      <c r="CK134" s="122"/>
      <c r="CL134" s="122"/>
      <c r="CM134" s="122"/>
      <c r="CN134" s="122"/>
      <c r="CO134" s="122"/>
      <c r="CP134" s="122"/>
      <c r="CQ134" s="122"/>
      <c r="CR134" s="122"/>
      <c r="CS134" s="122"/>
      <c r="CT134" s="122"/>
      <c r="CU134" s="122"/>
      <c r="CV134" s="122"/>
      <c r="CW134" s="122"/>
      <c r="CX134" s="250"/>
      <c r="CY134" s="122"/>
      <c r="CZ134" s="122"/>
      <c r="DA134" s="122"/>
      <c r="DB134" s="122"/>
      <c r="DC134" s="122"/>
      <c r="DD134" s="122"/>
      <c r="DE134" s="122"/>
      <c r="DF134" s="122"/>
      <c r="DG134" s="122"/>
      <c r="DH134" s="122"/>
      <c r="DI134" s="122"/>
      <c r="DJ134" s="122"/>
      <c r="DK134" s="122"/>
    </row>
    <row r="135" spans="3:115">
      <c r="C135" s="314"/>
      <c r="D135" s="314"/>
      <c r="E135" s="314"/>
      <c r="F135" s="314"/>
      <c r="G135" s="314"/>
      <c r="H135" s="122"/>
      <c r="I135" s="122"/>
      <c r="J135" s="122"/>
      <c r="K135" s="122"/>
      <c r="L135" s="122"/>
      <c r="M135" s="250"/>
      <c r="N135" s="122"/>
      <c r="O135" s="314"/>
      <c r="P135" s="314"/>
      <c r="Q135" s="314"/>
      <c r="R135" s="314"/>
      <c r="S135" s="314"/>
      <c r="T135" s="122"/>
      <c r="U135" s="122"/>
      <c r="V135" s="122"/>
      <c r="W135" s="122"/>
      <c r="X135" s="122"/>
      <c r="Y135" s="250"/>
      <c r="Z135" s="266">
        <v>43769</v>
      </c>
      <c r="AA135" s="124">
        <v>0.57325154</v>
      </c>
      <c r="AB135" s="124">
        <v>1.1645001319999999</v>
      </c>
      <c r="AC135" s="124">
        <v>1.4437833839340599</v>
      </c>
      <c r="AD135" s="124">
        <v>2.6060585960486673</v>
      </c>
      <c r="AE135" s="124">
        <v>3.5839659782635196</v>
      </c>
      <c r="AF135" s="314"/>
      <c r="AG135" s="314"/>
      <c r="AI135" s="314"/>
      <c r="AJ135" s="250"/>
      <c r="AK135" s="122"/>
      <c r="AL135" s="314"/>
      <c r="AM135" s="314"/>
      <c r="AN135" s="314"/>
      <c r="AO135" s="314"/>
      <c r="AP135" s="314"/>
      <c r="AQ135" s="314"/>
      <c r="AR135" s="314"/>
      <c r="AS135" s="314"/>
      <c r="AT135" s="314"/>
      <c r="AU135" s="314"/>
      <c r="AV135" s="314"/>
      <c r="AW135" s="314"/>
      <c r="AX135" s="314"/>
      <c r="AY135" s="314"/>
      <c r="AZ135" s="250"/>
      <c r="BA135" s="251"/>
      <c r="BB135" s="314"/>
      <c r="BC135" s="314"/>
      <c r="BD135" s="314"/>
      <c r="BE135" s="314"/>
      <c r="BF135" s="122"/>
      <c r="BG135" s="122"/>
      <c r="BH135" s="122"/>
      <c r="BI135" s="122"/>
      <c r="BJ135" s="122"/>
      <c r="BK135" s="122"/>
      <c r="BL135" s="314"/>
      <c r="BM135" s="314"/>
      <c r="BN135" s="314"/>
      <c r="BO135" s="314"/>
      <c r="BP135" s="314"/>
      <c r="BQ135" s="314"/>
      <c r="BR135" s="250"/>
      <c r="BS135" s="122"/>
      <c r="BT135" s="314"/>
      <c r="BU135" s="314"/>
      <c r="BV135" s="314"/>
      <c r="BW135" s="314"/>
      <c r="BX135" s="314"/>
      <c r="BY135" s="314"/>
      <c r="BZ135" s="314"/>
      <c r="CA135" s="145"/>
      <c r="CB135" s="314"/>
      <c r="CC135" s="314"/>
      <c r="CD135" s="314"/>
      <c r="CE135" s="314"/>
      <c r="CF135" s="314"/>
      <c r="CG135" s="314"/>
      <c r="CH135" s="314"/>
      <c r="CI135" s="250"/>
      <c r="CJ135" s="122"/>
      <c r="CK135" s="122"/>
      <c r="CL135" s="122"/>
      <c r="CM135" s="122"/>
      <c r="CN135" s="122"/>
      <c r="CO135" s="122"/>
      <c r="CP135" s="122"/>
      <c r="CQ135" s="122"/>
      <c r="CR135" s="122"/>
      <c r="CS135" s="122"/>
      <c r="CT135" s="122"/>
      <c r="CU135" s="122"/>
      <c r="CV135" s="122"/>
      <c r="CW135" s="122"/>
      <c r="CX135" s="250"/>
      <c r="CY135" s="122"/>
      <c r="CZ135" s="122"/>
      <c r="DA135" s="122"/>
      <c r="DB135" s="122"/>
      <c r="DC135" s="122"/>
      <c r="DD135" s="122"/>
      <c r="DE135" s="122"/>
      <c r="DF135" s="122"/>
      <c r="DG135" s="122"/>
      <c r="DH135" s="122"/>
      <c r="DI135" s="122"/>
      <c r="DJ135" s="122"/>
      <c r="DK135" s="122"/>
    </row>
    <row r="136" spans="3:115">
      <c r="C136" s="314"/>
      <c r="D136" s="314"/>
      <c r="E136" s="314"/>
      <c r="F136" s="314"/>
      <c r="G136" s="314"/>
      <c r="H136" s="122"/>
      <c r="I136" s="122"/>
      <c r="J136" s="122"/>
      <c r="K136" s="122"/>
      <c r="L136" s="122"/>
      <c r="M136" s="250"/>
      <c r="N136" s="122"/>
      <c r="O136" s="314"/>
      <c r="P136" s="314"/>
      <c r="Q136" s="314"/>
      <c r="R136" s="314"/>
      <c r="S136" s="314"/>
      <c r="T136" s="122"/>
      <c r="U136" s="122"/>
      <c r="V136" s="122"/>
      <c r="W136" s="122"/>
      <c r="X136" s="122"/>
      <c r="Y136" s="250"/>
      <c r="Z136" s="266">
        <v>43799</v>
      </c>
      <c r="AA136" s="124">
        <v>0.53857260799999995</v>
      </c>
      <c r="AB136" s="124">
        <v>1.1328446169999999</v>
      </c>
      <c r="AC136" s="124">
        <v>1.3448802817585099</v>
      </c>
      <c r="AD136" s="124">
        <v>2.5168188770819278</v>
      </c>
      <c r="AE136" s="124">
        <v>3.3987764047142059</v>
      </c>
      <c r="AF136" s="314"/>
      <c r="AG136" s="314"/>
      <c r="AI136" s="314"/>
      <c r="AJ136" s="250"/>
      <c r="AK136" s="122"/>
      <c r="AL136" s="314"/>
      <c r="AM136" s="314"/>
      <c r="AN136" s="314"/>
      <c r="AO136" s="314"/>
      <c r="AP136" s="314"/>
      <c r="AQ136" s="314"/>
      <c r="AR136" s="314"/>
      <c r="AS136" s="314"/>
      <c r="AT136" s="314"/>
      <c r="AU136" s="314"/>
      <c r="AV136" s="314"/>
      <c r="AW136" s="314"/>
      <c r="AX136" s="314"/>
      <c r="AY136" s="314"/>
      <c r="AZ136" s="250"/>
      <c r="BA136" s="251"/>
      <c r="BB136" s="314"/>
      <c r="BC136" s="314"/>
      <c r="BD136" s="314"/>
      <c r="BE136" s="314"/>
      <c r="BF136" s="122"/>
      <c r="BG136" s="122"/>
      <c r="BH136" s="122"/>
      <c r="BI136" s="122"/>
      <c r="BJ136" s="122"/>
      <c r="BK136" s="122"/>
      <c r="BL136" s="314"/>
      <c r="BM136" s="314"/>
      <c r="BN136" s="314"/>
      <c r="BO136" s="314"/>
      <c r="BP136" s="314"/>
      <c r="BQ136" s="314"/>
      <c r="BR136" s="250"/>
      <c r="BS136" s="122"/>
      <c r="BT136" s="314"/>
      <c r="BU136" s="314"/>
      <c r="BV136" s="314"/>
      <c r="BW136" s="314"/>
      <c r="BX136" s="314"/>
      <c r="BY136" s="314"/>
      <c r="BZ136" s="314"/>
      <c r="CA136" s="145"/>
      <c r="CB136" s="314"/>
      <c r="CC136" s="314"/>
      <c r="CD136" s="314"/>
      <c r="CE136" s="314"/>
      <c r="CF136" s="314"/>
      <c r="CG136" s="314"/>
      <c r="CH136" s="314"/>
      <c r="CI136" s="250"/>
      <c r="CJ136" s="122"/>
      <c r="CK136" s="122"/>
      <c r="CL136" s="122"/>
      <c r="CM136" s="122"/>
      <c r="CN136" s="122"/>
      <c r="CO136" s="122"/>
      <c r="CP136" s="122"/>
      <c r="CQ136" s="122"/>
      <c r="CR136" s="122"/>
      <c r="CS136" s="122"/>
      <c r="CT136" s="122"/>
      <c r="CU136" s="122"/>
      <c r="CV136" s="122"/>
      <c r="CW136" s="122"/>
      <c r="CX136" s="250"/>
      <c r="CY136" s="122"/>
      <c r="CZ136" s="122"/>
      <c r="DA136" s="122"/>
      <c r="DB136" s="122"/>
      <c r="DC136" s="122"/>
      <c r="DD136" s="122"/>
      <c r="DE136" s="122"/>
      <c r="DF136" s="122"/>
      <c r="DG136" s="122"/>
      <c r="DH136" s="122"/>
      <c r="DI136" s="122"/>
      <c r="DJ136" s="122"/>
      <c r="DK136" s="122"/>
    </row>
    <row r="137" spans="3:115">
      <c r="C137" s="314"/>
      <c r="D137" s="314"/>
      <c r="E137" s="314"/>
      <c r="F137" s="314"/>
      <c r="G137" s="314"/>
      <c r="H137" s="122"/>
      <c r="I137" s="122"/>
      <c r="J137" s="122"/>
      <c r="K137" s="122"/>
      <c r="L137" s="122"/>
      <c r="M137" s="250"/>
      <c r="N137" s="122"/>
      <c r="O137" s="314"/>
      <c r="P137" s="314"/>
      <c r="Q137" s="314"/>
      <c r="R137" s="314"/>
      <c r="S137" s="314"/>
      <c r="T137" s="122"/>
      <c r="U137" s="122"/>
      <c r="V137" s="122"/>
      <c r="W137" s="122"/>
      <c r="X137" s="122"/>
      <c r="Y137" s="250"/>
      <c r="Z137" s="266">
        <v>43830</v>
      </c>
      <c r="AA137" s="124">
        <v>0.46633673599999997</v>
      </c>
      <c r="AB137" s="124">
        <v>1.0056272310000001</v>
      </c>
      <c r="AC137" s="124">
        <v>1.14914312797139</v>
      </c>
      <c r="AD137" s="124">
        <v>2.2057296025900337</v>
      </c>
      <c r="AE137" s="124">
        <v>2.9306641383918</v>
      </c>
      <c r="AF137" s="314"/>
      <c r="AG137" s="314"/>
      <c r="AI137" s="314"/>
      <c r="AJ137" s="250"/>
      <c r="AK137" s="122"/>
      <c r="AL137" s="314"/>
      <c r="AM137" s="314"/>
      <c r="AN137" s="314"/>
      <c r="AO137" s="314"/>
      <c r="AP137" s="314"/>
      <c r="AQ137" s="314"/>
      <c r="AR137" s="314"/>
      <c r="AS137" s="314"/>
      <c r="AT137" s="314"/>
      <c r="AU137" s="314"/>
      <c r="AV137" s="314"/>
      <c r="AW137" s="314"/>
      <c r="AX137" s="314"/>
      <c r="AY137" s="314"/>
      <c r="AZ137" s="250"/>
      <c r="BA137" s="251"/>
      <c r="BB137" s="314"/>
      <c r="BC137" s="314"/>
      <c r="BD137" s="314"/>
      <c r="BE137" s="314"/>
      <c r="BF137" s="122"/>
      <c r="BG137" s="122"/>
      <c r="BH137" s="122"/>
      <c r="BI137" s="122"/>
      <c r="BJ137" s="122"/>
      <c r="BK137" s="122"/>
      <c r="BL137" s="314"/>
      <c r="BM137" s="314"/>
      <c r="BN137" s="314"/>
      <c r="BO137" s="314"/>
      <c r="BP137" s="314"/>
      <c r="BQ137" s="314"/>
      <c r="BR137" s="250"/>
      <c r="BS137" s="122"/>
      <c r="BT137" s="314"/>
      <c r="BU137" s="314"/>
      <c r="BV137" s="314"/>
      <c r="BW137" s="314"/>
      <c r="BX137" s="314"/>
      <c r="BY137" s="314"/>
      <c r="BZ137" s="314"/>
      <c r="CA137" s="145"/>
      <c r="CB137" s="314"/>
      <c r="CC137" s="314"/>
      <c r="CD137" s="314"/>
      <c r="CE137" s="314"/>
      <c r="CF137" s="314"/>
      <c r="CG137" s="314"/>
      <c r="CH137" s="314"/>
      <c r="CI137" s="250"/>
      <c r="CJ137" s="122"/>
      <c r="CK137" s="122"/>
      <c r="CL137" s="122"/>
      <c r="CM137" s="122"/>
      <c r="CN137" s="122"/>
      <c r="CO137" s="122"/>
      <c r="CP137" s="122"/>
      <c r="CQ137" s="122"/>
      <c r="CR137" s="122"/>
      <c r="CS137" s="122"/>
      <c r="CT137" s="122"/>
      <c r="CU137" s="122"/>
      <c r="CV137" s="122"/>
      <c r="CW137" s="122"/>
      <c r="CX137" s="250"/>
      <c r="CY137" s="122"/>
      <c r="CZ137" s="122"/>
      <c r="DA137" s="122"/>
      <c r="DB137" s="122"/>
      <c r="DC137" s="122"/>
      <c r="DD137" s="122"/>
      <c r="DE137" s="122"/>
      <c r="DF137" s="122"/>
      <c r="DG137" s="122"/>
      <c r="DH137" s="122"/>
      <c r="DI137" s="122"/>
      <c r="DJ137" s="122"/>
      <c r="DK137" s="122"/>
    </row>
    <row r="138" spans="3:115">
      <c r="C138" s="314"/>
      <c r="D138" s="314"/>
      <c r="E138" s="314"/>
      <c r="F138" s="314"/>
      <c r="G138" s="314"/>
      <c r="H138" s="122"/>
      <c r="I138" s="122"/>
      <c r="J138" s="122"/>
      <c r="K138" s="122"/>
      <c r="L138" s="122"/>
      <c r="M138" s="250"/>
      <c r="N138" s="122"/>
      <c r="O138" s="314"/>
      <c r="P138" s="314"/>
      <c r="Q138" s="314"/>
      <c r="R138" s="314"/>
      <c r="S138" s="314"/>
      <c r="T138" s="122"/>
      <c r="U138" s="122"/>
      <c r="V138" s="122"/>
      <c r="W138" s="122"/>
      <c r="X138" s="122"/>
      <c r="Y138" s="250"/>
      <c r="Z138" s="266">
        <v>43861</v>
      </c>
      <c r="AA138" s="124">
        <v>0.46639258300000003</v>
      </c>
      <c r="AB138" s="124">
        <v>0.997794862</v>
      </c>
      <c r="AC138" s="124">
        <v>1.15616897128925</v>
      </c>
      <c r="AD138" s="124">
        <v>2.2028706997315246</v>
      </c>
      <c r="AE138" s="124">
        <v>2.9192198514932226</v>
      </c>
      <c r="AF138" s="314"/>
      <c r="AG138" s="314"/>
      <c r="AI138" s="314"/>
      <c r="AJ138" s="250"/>
      <c r="AK138" s="122"/>
      <c r="AL138" s="314"/>
      <c r="AM138" s="314"/>
      <c r="AN138" s="314"/>
      <c r="AO138" s="314"/>
      <c r="AP138" s="314"/>
      <c r="AQ138" s="314"/>
      <c r="AR138" s="314"/>
      <c r="AS138" s="314"/>
      <c r="AT138" s="314"/>
      <c r="AU138" s="314"/>
      <c r="AV138" s="314"/>
      <c r="AW138" s="314"/>
      <c r="AX138" s="314"/>
      <c r="AY138" s="314"/>
      <c r="AZ138" s="250"/>
      <c r="BA138" s="251"/>
      <c r="BB138" s="314"/>
      <c r="BC138" s="314"/>
      <c r="BD138" s="314"/>
      <c r="BE138" s="314"/>
      <c r="BF138" s="122"/>
      <c r="BG138" s="122"/>
      <c r="BH138" s="122"/>
      <c r="BI138" s="122"/>
      <c r="BJ138" s="122"/>
      <c r="BK138" s="122"/>
      <c r="BL138" s="314"/>
      <c r="BM138" s="314"/>
      <c r="BN138" s="314"/>
      <c r="BO138" s="314"/>
      <c r="BP138" s="314"/>
      <c r="BQ138" s="314"/>
      <c r="BR138" s="250"/>
      <c r="BS138" s="122"/>
      <c r="BT138" s="314"/>
      <c r="BU138" s="314"/>
      <c r="BV138" s="314"/>
      <c r="BW138" s="314"/>
      <c r="BX138" s="314"/>
      <c r="BY138" s="314"/>
      <c r="BZ138" s="314"/>
      <c r="CA138" s="145"/>
      <c r="CB138" s="314"/>
      <c r="CC138" s="314"/>
      <c r="CD138" s="314"/>
      <c r="CE138" s="314"/>
      <c r="CF138" s="314"/>
      <c r="CG138" s="314"/>
      <c r="CH138" s="314"/>
      <c r="CI138" s="250"/>
      <c r="CJ138" s="122"/>
      <c r="CK138" s="122"/>
      <c r="CL138" s="122"/>
      <c r="CM138" s="122"/>
      <c r="CN138" s="122"/>
      <c r="CO138" s="122"/>
      <c r="CP138" s="122"/>
      <c r="CQ138" s="122"/>
      <c r="CR138" s="122"/>
      <c r="CS138" s="122"/>
      <c r="CT138" s="122"/>
      <c r="CU138" s="122"/>
      <c r="CV138" s="122"/>
      <c r="CW138" s="122"/>
      <c r="CX138" s="250"/>
      <c r="CY138" s="122"/>
      <c r="CZ138" s="122"/>
      <c r="DA138" s="122"/>
      <c r="DB138" s="122"/>
      <c r="DC138" s="122"/>
      <c r="DD138" s="122"/>
      <c r="DE138" s="122"/>
      <c r="DF138" s="122"/>
      <c r="DG138" s="122"/>
      <c r="DH138" s="122"/>
      <c r="DI138" s="122"/>
      <c r="DJ138" s="122"/>
      <c r="DK138" s="122"/>
    </row>
    <row r="139" spans="3:115">
      <c r="C139" s="314"/>
      <c r="D139" s="314"/>
      <c r="E139" s="314"/>
      <c r="F139" s="314"/>
      <c r="G139" s="314"/>
      <c r="H139" s="122"/>
      <c r="I139" s="122"/>
      <c r="J139" s="122"/>
      <c r="K139" s="122"/>
      <c r="L139" s="122"/>
      <c r="M139" s="250"/>
      <c r="N139" s="122"/>
      <c r="O139" s="314"/>
      <c r="P139" s="314"/>
      <c r="Q139" s="314"/>
      <c r="R139" s="314"/>
      <c r="S139" s="314"/>
      <c r="T139" s="122"/>
      <c r="U139" s="122"/>
      <c r="V139" s="122"/>
      <c r="W139" s="122"/>
      <c r="X139" s="122"/>
      <c r="Y139" s="250"/>
      <c r="Z139" s="266">
        <v>43890</v>
      </c>
      <c r="AA139" s="124">
        <v>0.46852282100000003</v>
      </c>
      <c r="AB139" s="124">
        <v>0.99092122300000007</v>
      </c>
      <c r="AC139" s="124">
        <v>1.16810839954271</v>
      </c>
      <c r="AD139" s="124">
        <v>2.1993696976940083</v>
      </c>
      <c r="AE139" s="124">
        <v>2.9744928981916776</v>
      </c>
      <c r="AF139" s="314"/>
      <c r="AG139" s="314"/>
      <c r="AI139" s="314"/>
      <c r="AJ139" s="250"/>
      <c r="AK139" s="122"/>
      <c r="AL139" s="314"/>
      <c r="AM139" s="314"/>
      <c r="AN139" s="314"/>
      <c r="AO139" s="314"/>
      <c r="AP139" s="314"/>
      <c r="AQ139" s="314"/>
      <c r="AR139" s="314"/>
      <c r="AS139" s="314"/>
      <c r="AT139" s="314"/>
      <c r="AU139" s="314"/>
      <c r="AV139" s="314"/>
      <c r="AW139" s="314"/>
      <c r="AX139" s="314"/>
      <c r="AY139" s="314"/>
      <c r="AZ139" s="250"/>
      <c r="BA139" s="251"/>
      <c r="BB139" s="314"/>
      <c r="BC139" s="314"/>
      <c r="BD139" s="314"/>
      <c r="BE139" s="314"/>
      <c r="BF139" s="122"/>
      <c r="BG139" s="122"/>
      <c r="BH139" s="122"/>
      <c r="BI139" s="122"/>
      <c r="BJ139" s="122"/>
      <c r="BK139" s="122"/>
      <c r="BL139" s="314"/>
      <c r="BM139" s="314"/>
      <c r="BN139" s="314"/>
      <c r="BO139" s="314"/>
      <c r="BP139" s="314"/>
      <c r="BQ139" s="314"/>
      <c r="BR139" s="250"/>
      <c r="BS139" s="122"/>
      <c r="BT139" s="314"/>
      <c r="BU139" s="314"/>
      <c r="BV139" s="314"/>
      <c r="BW139" s="314"/>
      <c r="BX139" s="314"/>
      <c r="BY139" s="314"/>
      <c r="BZ139" s="314"/>
      <c r="CA139" s="145"/>
      <c r="CB139" s="314"/>
      <c r="CC139" s="314"/>
      <c r="CD139" s="314"/>
      <c r="CE139" s="314"/>
      <c r="CF139" s="314"/>
      <c r="CG139" s="314"/>
      <c r="CH139" s="314"/>
      <c r="CI139" s="250"/>
      <c r="CJ139" s="122"/>
      <c r="CK139" s="122"/>
      <c r="CL139" s="122"/>
      <c r="CM139" s="122"/>
      <c r="CN139" s="122"/>
      <c r="CO139" s="122"/>
      <c r="CP139" s="122"/>
      <c r="CQ139" s="122"/>
      <c r="CR139" s="122"/>
      <c r="CS139" s="122"/>
      <c r="CT139" s="122"/>
      <c r="CU139" s="122"/>
      <c r="CV139" s="122"/>
      <c r="CW139" s="122"/>
      <c r="CX139" s="250"/>
      <c r="CY139" s="122"/>
      <c r="CZ139" s="122"/>
      <c r="DA139" s="122"/>
      <c r="DB139" s="122"/>
      <c r="DC139" s="122"/>
      <c r="DD139" s="122"/>
      <c r="DE139" s="122"/>
      <c r="DF139" s="122"/>
      <c r="DG139" s="122"/>
      <c r="DH139" s="122"/>
      <c r="DI139" s="122"/>
      <c r="DJ139" s="122"/>
      <c r="DK139" s="122"/>
    </row>
    <row r="140" spans="3:115">
      <c r="C140" s="314"/>
      <c r="D140" s="314"/>
      <c r="E140" s="314"/>
      <c r="F140" s="314"/>
      <c r="G140" s="314"/>
      <c r="H140" s="122"/>
      <c r="I140" s="122"/>
      <c r="J140" s="122"/>
      <c r="K140" s="122"/>
      <c r="L140" s="122"/>
      <c r="M140" s="250"/>
      <c r="N140" s="122"/>
      <c r="O140" s="314"/>
      <c r="P140" s="314"/>
      <c r="Q140" s="314"/>
      <c r="R140" s="314"/>
      <c r="S140" s="314"/>
      <c r="T140" s="122"/>
      <c r="U140" s="122"/>
      <c r="V140" s="122"/>
      <c r="W140" s="122"/>
      <c r="X140" s="122"/>
      <c r="Y140" s="250"/>
      <c r="Z140" s="266">
        <v>43921</v>
      </c>
      <c r="AA140" s="124">
        <v>0.46409305699999998</v>
      </c>
      <c r="AB140" s="124">
        <v>0.98636885500000004</v>
      </c>
      <c r="AC140" s="124">
        <v>1.1430029489532001</v>
      </c>
      <c r="AD140" s="124">
        <v>2.1630985355798895</v>
      </c>
      <c r="AE140" s="124">
        <v>2.9400779517625426</v>
      </c>
      <c r="AF140" s="314"/>
      <c r="AG140" s="314"/>
      <c r="AI140" s="314"/>
      <c r="AJ140" s="250"/>
      <c r="AK140" s="122"/>
      <c r="AL140" s="314"/>
      <c r="AM140" s="314"/>
      <c r="AN140" s="314"/>
      <c r="AO140" s="314"/>
      <c r="AP140" s="314"/>
      <c r="AQ140" s="314"/>
      <c r="AR140" s="314"/>
      <c r="AS140" s="314"/>
      <c r="AT140" s="314"/>
      <c r="AU140" s="314"/>
      <c r="AV140" s="314"/>
      <c r="AW140" s="314"/>
      <c r="AX140" s="314"/>
      <c r="AY140" s="314"/>
      <c r="AZ140" s="250"/>
      <c r="BA140" s="251"/>
      <c r="BB140" s="314"/>
      <c r="BC140" s="314"/>
      <c r="BD140" s="314"/>
      <c r="BE140" s="314"/>
      <c r="BF140" s="122"/>
      <c r="BG140" s="122"/>
      <c r="BH140" s="122"/>
      <c r="BI140" s="122"/>
      <c r="BJ140" s="122"/>
      <c r="BK140" s="122"/>
      <c r="BL140" s="314"/>
      <c r="BM140" s="314"/>
      <c r="BN140" s="314"/>
      <c r="BO140" s="314"/>
      <c r="BP140" s="314"/>
      <c r="BQ140" s="314"/>
      <c r="BR140" s="250"/>
      <c r="BS140" s="122"/>
      <c r="BT140" s="314"/>
      <c r="BU140" s="314"/>
      <c r="BV140" s="314"/>
      <c r="BW140" s="314"/>
      <c r="BX140" s="314"/>
      <c r="BY140" s="314"/>
      <c r="BZ140" s="314"/>
      <c r="CA140" s="145"/>
      <c r="CB140" s="314"/>
      <c r="CC140" s="314"/>
      <c r="CD140" s="314"/>
      <c r="CE140" s="314"/>
      <c r="CF140" s="314"/>
      <c r="CG140" s="314"/>
      <c r="CH140" s="314"/>
      <c r="CI140" s="250"/>
      <c r="CJ140" s="122"/>
      <c r="CK140" s="122"/>
      <c r="CL140" s="122"/>
      <c r="CM140" s="122"/>
      <c r="CN140" s="122"/>
      <c r="CO140" s="122"/>
      <c r="CP140" s="122"/>
      <c r="CQ140" s="122"/>
      <c r="CR140" s="122"/>
      <c r="CS140" s="122"/>
      <c r="CT140" s="122"/>
      <c r="CU140" s="122"/>
      <c r="CV140" s="122"/>
      <c r="CW140" s="122"/>
      <c r="CX140" s="250"/>
      <c r="CY140" s="122"/>
      <c r="CZ140" s="122"/>
      <c r="DA140" s="122"/>
      <c r="DB140" s="122"/>
      <c r="DC140" s="122"/>
      <c r="DD140" s="122"/>
      <c r="DE140" s="122"/>
      <c r="DF140" s="122"/>
      <c r="DG140" s="122"/>
      <c r="DH140" s="122"/>
      <c r="DI140" s="122"/>
      <c r="DJ140" s="122"/>
      <c r="DK140" s="122"/>
    </row>
    <row r="141" spans="3:115">
      <c r="C141" s="314"/>
      <c r="D141" s="314"/>
      <c r="E141" s="314"/>
      <c r="F141" s="314"/>
      <c r="G141" s="314"/>
      <c r="H141" s="122"/>
      <c r="I141" s="122"/>
      <c r="J141" s="122"/>
      <c r="K141" s="122"/>
      <c r="L141" s="122"/>
      <c r="M141" s="250"/>
      <c r="N141" s="122"/>
      <c r="O141" s="314"/>
      <c r="P141" s="314"/>
      <c r="Q141" s="314"/>
      <c r="R141" s="314"/>
      <c r="S141" s="314"/>
      <c r="T141" s="122"/>
      <c r="U141" s="122"/>
      <c r="V141" s="122"/>
      <c r="W141" s="122"/>
      <c r="X141" s="122"/>
      <c r="Y141" s="250"/>
      <c r="Z141" s="266">
        <v>43951</v>
      </c>
      <c r="AA141" s="124">
        <v>0.46203939700000002</v>
      </c>
      <c r="AB141" s="124">
        <v>0.98729747199999995</v>
      </c>
      <c r="AC141" s="124">
        <v>1.1168092305756301</v>
      </c>
      <c r="AD141" s="124">
        <v>2.1364892831316307</v>
      </c>
      <c r="AE141" s="124">
        <v>2.9076132080049626</v>
      </c>
      <c r="AF141" s="314"/>
      <c r="AG141" s="314"/>
      <c r="AI141" s="314"/>
      <c r="AJ141" s="250"/>
      <c r="AK141" s="122"/>
      <c r="AL141" s="314"/>
      <c r="AM141" s="314"/>
      <c r="AN141" s="314"/>
      <c r="AO141" s="314"/>
      <c r="AP141" s="314"/>
      <c r="AQ141" s="314"/>
      <c r="AR141" s="314"/>
      <c r="AS141" s="314"/>
      <c r="AT141" s="314"/>
      <c r="AU141" s="314"/>
      <c r="AV141" s="314"/>
      <c r="AW141" s="314"/>
      <c r="AX141" s="314"/>
      <c r="AY141" s="314"/>
      <c r="AZ141" s="250"/>
      <c r="BA141" s="251"/>
      <c r="BB141" s="314"/>
      <c r="BC141" s="314"/>
      <c r="BD141" s="314"/>
      <c r="BE141" s="314"/>
      <c r="BF141" s="122"/>
      <c r="BG141" s="122"/>
      <c r="BH141" s="122"/>
      <c r="BI141" s="122"/>
      <c r="BJ141" s="122"/>
      <c r="BK141" s="122"/>
      <c r="BL141" s="314"/>
      <c r="BM141" s="314"/>
      <c r="BN141" s="314"/>
      <c r="BO141" s="314"/>
      <c r="BP141" s="314"/>
      <c r="BQ141" s="314"/>
      <c r="BR141" s="250"/>
      <c r="BS141" s="122"/>
      <c r="BT141" s="314"/>
      <c r="BU141" s="314"/>
      <c r="BV141" s="314"/>
      <c r="BW141" s="314"/>
      <c r="BX141" s="314"/>
      <c r="BY141" s="314"/>
      <c r="BZ141" s="314"/>
      <c r="CA141" s="145"/>
      <c r="CB141" s="314"/>
      <c r="CC141" s="314"/>
      <c r="CD141" s="314"/>
      <c r="CE141" s="314"/>
      <c r="CF141" s="314"/>
      <c r="CG141" s="314"/>
      <c r="CH141" s="314"/>
      <c r="CI141" s="250"/>
      <c r="CJ141" s="122"/>
      <c r="CK141" s="122"/>
      <c r="CL141" s="122"/>
      <c r="CM141" s="122"/>
      <c r="CN141" s="122"/>
      <c r="CO141" s="122"/>
      <c r="CP141" s="122"/>
      <c r="CQ141" s="122"/>
      <c r="CR141" s="122"/>
      <c r="CS141" s="122"/>
      <c r="CT141" s="122"/>
      <c r="CU141" s="122"/>
      <c r="CV141" s="122"/>
      <c r="CW141" s="122"/>
      <c r="CX141" s="250"/>
      <c r="CY141" s="122"/>
      <c r="CZ141" s="122"/>
      <c r="DA141" s="122"/>
      <c r="DB141" s="122"/>
      <c r="DC141" s="122"/>
      <c r="DD141" s="122"/>
      <c r="DE141" s="122"/>
      <c r="DF141" s="122"/>
      <c r="DG141" s="122"/>
      <c r="DH141" s="122"/>
      <c r="DI141" s="122"/>
      <c r="DJ141" s="122"/>
      <c r="DK141" s="122"/>
    </row>
    <row r="142" spans="3:115">
      <c r="C142" s="314"/>
      <c r="D142" s="314"/>
      <c r="E142" s="314"/>
      <c r="F142" s="314"/>
      <c r="G142" s="314"/>
      <c r="H142" s="122"/>
      <c r="I142" s="122"/>
      <c r="J142" s="122"/>
      <c r="K142" s="122"/>
      <c r="L142" s="122"/>
      <c r="M142" s="250"/>
      <c r="N142" s="122"/>
      <c r="O142" s="314"/>
      <c r="P142" s="314"/>
      <c r="Q142" s="314"/>
      <c r="R142" s="314"/>
      <c r="S142" s="314"/>
      <c r="T142" s="122"/>
      <c r="U142" s="122"/>
      <c r="V142" s="122"/>
      <c r="W142" s="122"/>
      <c r="X142" s="122"/>
      <c r="Y142" s="250"/>
      <c r="Z142" s="266">
        <v>43982</v>
      </c>
      <c r="AA142" s="124">
        <v>0.48700960400000004</v>
      </c>
      <c r="AB142" s="124">
        <v>0.980316996</v>
      </c>
      <c r="AC142" s="124">
        <v>1.1584140079063101</v>
      </c>
      <c r="AD142" s="124">
        <v>2.090402548907508</v>
      </c>
      <c r="AE142" s="124">
        <v>2.8549377961718476</v>
      </c>
      <c r="AF142" s="314"/>
      <c r="AG142" s="314"/>
      <c r="AI142" s="314"/>
      <c r="AJ142" s="250"/>
      <c r="AK142" s="122"/>
      <c r="AL142" s="314"/>
      <c r="AM142" s="314"/>
      <c r="AN142" s="314"/>
      <c r="AO142" s="314"/>
      <c r="AP142" s="314"/>
      <c r="AQ142" s="314"/>
      <c r="AR142" s="314"/>
      <c r="AS142" s="314"/>
      <c r="AT142" s="314"/>
      <c r="AU142" s="314"/>
      <c r="AV142" s="314"/>
      <c r="AW142" s="314"/>
      <c r="AX142" s="314"/>
      <c r="AY142" s="314"/>
      <c r="AZ142" s="250"/>
      <c r="BA142" s="251"/>
      <c r="BB142" s="314"/>
      <c r="BC142" s="314"/>
      <c r="BD142" s="314"/>
      <c r="BE142" s="314"/>
      <c r="BF142" s="122"/>
      <c r="BG142" s="122"/>
      <c r="BH142" s="122"/>
      <c r="BI142" s="122"/>
      <c r="BJ142" s="122"/>
      <c r="BK142" s="122"/>
      <c r="BL142" s="314"/>
      <c r="BM142" s="314"/>
      <c r="BN142" s="314"/>
      <c r="BO142" s="314"/>
      <c r="BP142" s="314"/>
      <c r="BQ142" s="314"/>
      <c r="BR142" s="250"/>
      <c r="BS142" s="122"/>
      <c r="BT142" s="314"/>
      <c r="BU142" s="314"/>
      <c r="BV142" s="314"/>
      <c r="BW142" s="314"/>
      <c r="BX142" s="314"/>
      <c r="BY142" s="314"/>
      <c r="BZ142" s="314"/>
      <c r="CA142" s="145"/>
      <c r="CB142" s="314"/>
      <c r="CC142" s="314"/>
      <c r="CD142" s="314"/>
      <c r="CE142" s="314"/>
      <c r="CF142" s="314"/>
      <c r="CG142" s="314"/>
      <c r="CH142" s="314"/>
      <c r="CI142" s="250"/>
      <c r="CJ142" s="122"/>
      <c r="CK142" s="122"/>
      <c r="CL142" s="122"/>
      <c r="CM142" s="122"/>
      <c r="CN142" s="122"/>
      <c r="CO142" s="122"/>
      <c r="CP142" s="122"/>
      <c r="CQ142" s="122"/>
      <c r="CR142" s="122"/>
      <c r="CS142" s="122"/>
      <c r="CT142" s="122"/>
      <c r="CU142" s="122"/>
      <c r="CV142" s="122"/>
      <c r="CW142" s="122"/>
      <c r="CX142" s="250"/>
      <c r="CY142" s="122"/>
      <c r="CZ142" s="122"/>
      <c r="DA142" s="122"/>
      <c r="DB142" s="122"/>
      <c r="DC142" s="122"/>
      <c r="DD142" s="122"/>
      <c r="DE142" s="122"/>
      <c r="DF142" s="122"/>
      <c r="DG142" s="122"/>
      <c r="DH142" s="122"/>
      <c r="DI142" s="122"/>
      <c r="DJ142" s="122"/>
      <c r="DK142" s="122"/>
    </row>
    <row r="143" spans="3:115">
      <c r="C143" s="314"/>
      <c r="D143" s="314"/>
      <c r="E143" s="314"/>
      <c r="F143" s="314"/>
      <c r="G143" s="314"/>
      <c r="H143" s="122"/>
      <c r="I143" s="122"/>
      <c r="J143" s="122"/>
      <c r="K143" s="122"/>
      <c r="L143" s="122"/>
      <c r="M143" s="250"/>
      <c r="N143" s="122"/>
      <c r="O143" s="314"/>
      <c r="P143" s="314"/>
      <c r="Q143" s="314"/>
      <c r="R143" s="314"/>
      <c r="S143" s="314"/>
      <c r="T143" s="122"/>
      <c r="U143" s="122"/>
      <c r="V143" s="122"/>
      <c r="W143" s="122"/>
      <c r="X143" s="122"/>
      <c r="Y143" s="250"/>
      <c r="Z143" s="266">
        <v>44012</v>
      </c>
      <c r="AA143" s="124">
        <v>0.50570584699999999</v>
      </c>
      <c r="AB143" s="124">
        <v>0.94039958800000001</v>
      </c>
      <c r="AC143" s="124">
        <v>1.1864364001552701</v>
      </c>
      <c r="AD143" s="124">
        <v>1.9759767606306964</v>
      </c>
      <c r="AE143" s="124">
        <v>2.7020004551762717</v>
      </c>
      <c r="AF143" s="314"/>
      <c r="AG143" s="314"/>
      <c r="AI143" s="314"/>
      <c r="AJ143" s="250"/>
      <c r="AK143" s="122"/>
      <c r="AL143" s="314"/>
      <c r="AM143" s="314"/>
      <c r="AN143" s="314"/>
      <c r="AO143" s="314"/>
      <c r="AP143" s="314"/>
      <c r="AQ143" s="314"/>
      <c r="AR143" s="314"/>
      <c r="AS143" s="314"/>
      <c r="AT143" s="314"/>
      <c r="AU143" s="314"/>
      <c r="AV143" s="314"/>
      <c r="AW143" s="314"/>
      <c r="AX143" s="314"/>
      <c r="AY143" s="314"/>
      <c r="AZ143" s="250"/>
      <c r="BA143" s="251"/>
      <c r="BB143" s="314"/>
      <c r="BC143" s="314"/>
      <c r="BD143" s="314"/>
      <c r="BE143" s="314"/>
      <c r="BF143" s="122"/>
      <c r="BG143" s="122"/>
      <c r="BH143" s="122"/>
      <c r="BI143" s="122"/>
      <c r="BJ143" s="122"/>
      <c r="BK143" s="122"/>
      <c r="BL143" s="314"/>
      <c r="BM143" s="314"/>
      <c r="BN143" s="314"/>
      <c r="BO143" s="314"/>
      <c r="BP143" s="314"/>
      <c r="BQ143" s="314"/>
      <c r="BR143" s="250"/>
      <c r="BS143" s="122"/>
      <c r="BT143" s="314"/>
      <c r="BU143" s="314"/>
      <c r="BV143" s="314"/>
      <c r="BW143" s="314"/>
      <c r="BX143" s="314"/>
      <c r="BY143" s="314"/>
      <c r="BZ143" s="314"/>
      <c r="CA143" s="145"/>
      <c r="CB143" s="314"/>
      <c r="CC143" s="314"/>
      <c r="CD143" s="314"/>
      <c r="CE143" s="314"/>
      <c r="CF143" s="314"/>
      <c r="CG143" s="314"/>
      <c r="CH143" s="314"/>
      <c r="CI143" s="250"/>
      <c r="CJ143" s="122"/>
      <c r="CK143" s="122"/>
      <c r="CL143" s="122"/>
      <c r="CM143" s="122"/>
      <c r="CN143" s="122"/>
      <c r="CO143" s="122"/>
      <c r="CP143" s="122"/>
      <c r="CQ143" s="122"/>
      <c r="CR143" s="122"/>
      <c r="CS143" s="122"/>
      <c r="CT143" s="122"/>
      <c r="CU143" s="122"/>
      <c r="CV143" s="122"/>
      <c r="CW143" s="122"/>
      <c r="CX143" s="250"/>
      <c r="CY143" s="122"/>
      <c r="CZ143" s="122"/>
      <c r="DA143" s="122"/>
      <c r="DB143" s="122"/>
      <c r="DC143" s="122"/>
      <c r="DD143" s="122"/>
      <c r="DE143" s="122"/>
      <c r="DF143" s="122"/>
      <c r="DG143" s="122"/>
      <c r="DH143" s="122"/>
      <c r="DI143" s="122"/>
      <c r="DJ143" s="122"/>
      <c r="DK143" s="122"/>
    </row>
    <row r="144" spans="3:115">
      <c r="C144" s="314"/>
      <c r="D144" s="314"/>
      <c r="E144" s="314"/>
      <c r="F144" s="314"/>
      <c r="G144" s="314"/>
      <c r="H144" s="122"/>
      <c r="I144" s="122"/>
      <c r="J144" s="122"/>
      <c r="K144" s="122"/>
      <c r="L144" s="122"/>
      <c r="M144" s="250"/>
      <c r="N144" s="122"/>
      <c r="O144" s="314"/>
      <c r="P144" s="314"/>
      <c r="Q144" s="314"/>
      <c r="R144" s="314"/>
      <c r="S144" s="314"/>
      <c r="T144" s="122"/>
      <c r="U144" s="122"/>
      <c r="V144" s="122"/>
      <c r="W144" s="122"/>
      <c r="X144" s="122"/>
      <c r="Y144" s="250">
        <v>44012</v>
      </c>
      <c r="Z144" s="266">
        <v>44043</v>
      </c>
      <c r="AA144" s="124">
        <v>0.53267241300000001</v>
      </c>
      <c r="AB144" s="124">
        <v>0.92747000499999999</v>
      </c>
      <c r="AC144" s="124">
        <v>1.2417067846712586</v>
      </c>
      <c r="AD144" s="124">
        <v>1.9267270689143645</v>
      </c>
      <c r="AE144" s="124">
        <v>2.6719039158905193</v>
      </c>
      <c r="AF144" s="314"/>
      <c r="AG144" s="314"/>
      <c r="AI144" s="314"/>
      <c r="AJ144" s="250"/>
      <c r="AK144" s="122"/>
      <c r="AL144" s="314"/>
      <c r="AM144" s="314"/>
      <c r="AN144" s="314"/>
      <c r="AO144" s="314"/>
      <c r="AP144" s="314"/>
      <c r="AQ144" s="314"/>
      <c r="AR144" s="314"/>
      <c r="AS144" s="314"/>
      <c r="AT144" s="314"/>
      <c r="AU144" s="314"/>
      <c r="AV144" s="314"/>
      <c r="AW144" s="314"/>
      <c r="AX144" s="314"/>
      <c r="AY144" s="314"/>
      <c r="AZ144" s="250"/>
      <c r="BA144" s="251"/>
      <c r="BB144" s="314"/>
      <c r="BC144" s="314"/>
      <c r="BD144" s="314"/>
      <c r="BE144" s="314"/>
      <c r="BF144" s="122"/>
      <c r="BG144" s="122"/>
      <c r="BH144" s="122"/>
      <c r="BI144" s="122"/>
      <c r="BJ144" s="122"/>
      <c r="BK144" s="122"/>
      <c r="BL144" s="314"/>
      <c r="BM144" s="314"/>
      <c r="BN144" s="314"/>
      <c r="BO144" s="314"/>
      <c r="BP144" s="314"/>
      <c r="BQ144" s="314"/>
      <c r="BR144" s="250"/>
      <c r="BS144" s="122"/>
      <c r="BT144" s="314"/>
      <c r="BU144" s="314"/>
      <c r="BV144" s="314"/>
      <c r="BW144" s="314"/>
      <c r="BX144" s="314"/>
      <c r="BY144" s="314"/>
      <c r="BZ144" s="314"/>
      <c r="CA144" s="145"/>
      <c r="CB144" s="314"/>
      <c r="CC144" s="314"/>
      <c r="CD144" s="314"/>
      <c r="CE144" s="314"/>
      <c r="CF144" s="314"/>
      <c r="CG144" s="314"/>
      <c r="CH144" s="314"/>
      <c r="CI144" s="250"/>
      <c r="CJ144" s="122"/>
      <c r="CK144" s="122"/>
      <c r="CL144" s="122"/>
      <c r="CM144" s="122"/>
      <c r="CN144" s="122"/>
      <c r="CO144" s="122"/>
      <c r="CP144" s="122"/>
      <c r="CQ144" s="122"/>
      <c r="CR144" s="122"/>
      <c r="CS144" s="122"/>
      <c r="CT144" s="122"/>
      <c r="CU144" s="122"/>
      <c r="CV144" s="122"/>
      <c r="CW144" s="122"/>
      <c r="CX144" s="250"/>
      <c r="CY144" s="122"/>
      <c r="CZ144" s="122"/>
      <c r="DA144" s="122"/>
      <c r="DB144" s="122"/>
      <c r="DC144" s="122"/>
      <c r="DD144" s="122"/>
      <c r="DE144" s="122"/>
      <c r="DF144" s="122"/>
      <c r="DG144" s="122"/>
      <c r="DH144" s="122"/>
      <c r="DI144" s="122"/>
      <c r="DJ144" s="122"/>
      <c r="DK144" s="122"/>
    </row>
    <row r="145" spans="3:115">
      <c r="C145" s="314"/>
      <c r="D145" s="314"/>
      <c r="E145" s="314"/>
      <c r="F145" s="314"/>
      <c r="G145" s="314"/>
      <c r="H145" s="122"/>
      <c r="I145" s="122"/>
      <c r="J145" s="122"/>
      <c r="K145" s="122"/>
      <c r="L145" s="122"/>
      <c r="M145" s="250"/>
      <c r="N145" s="122"/>
      <c r="O145" s="314"/>
      <c r="P145" s="314"/>
      <c r="Q145" s="314"/>
      <c r="R145" s="314"/>
      <c r="S145" s="314"/>
      <c r="T145" s="122"/>
      <c r="U145" s="122"/>
      <c r="V145" s="122"/>
      <c r="W145" s="122"/>
      <c r="X145" s="122"/>
      <c r="Y145" s="250"/>
      <c r="Z145" s="266">
        <v>44074</v>
      </c>
      <c r="AA145" s="124">
        <v>0.45007427500000002</v>
      </c>
      <c r="AB145" s="124">
        <v>0.91014498700000002</v>
      </c>
      <c r="AC145" s="124">
        <v>1.0492422683687683</v>
      </c>
      <c r="AD145" s="124">
        <v>1.8896348005319186</v>
      </c>
      <c r="AE145" s="124">
        <v>2.6349420271124377</v>
      </c>
      <c r="AF145" s="314"/>
      <c r="AG145" s="314"/>
      <c r="AI145" s="314"/>
      <c r="AJ145" s="250"/>
      <c r="AK145" s="122"/>
      <c r="AL145" s="314"/>
      <c r="AM145" s="314"/>
      <c r="AN145" s="314"/>
      <c r="AO145" s="314"/>
      <c r="AP145" s="314"/>
      <c r="AQ145" s="314"/>
      <c r="AR145" s="314"/>
      <c r="AS145" s="314"/>
      <c r="AT145" s="314"/>
      <c r="AU145" s="314"/>
      <c r="AV145" s="314"/>
      <c r="AW145" s="314"/>
      <c r="AX145" s="314"/>
      <c r="AY145" s="314"/>
      <c r="AZ145" s="250"/>
      <c r="BA145" s="251"/>
      <c r="BB145" s="314"/>
      <c r="BC145" s="314"/>
      <c r="BD145" s="314"/>
      <c r="BE145" s="314"/>
      <c r="BF145" s="122"/>
      <c r="BG145" s="122"/>
      <c r="BH145" s="122"/>
      <c r="BI145" s="122"/>
      <c r="BJ145" s="122"/>
      <c r="BK145" s="122"/>
      <c r="BL145" s="314"/>
      <c r="BM145" s="314"/>
      <c r="BN145" s="314"/>
      <c r="BO145" s="314"/>
      <c r="BP145" s="314"/>
      <c r="BQ145" s="314"/>
      <c r="BR145" s="250"/>
      <c r="BS145" s="122"/>
      <c r="BT145" s="314"/>
      <c r="BU145" s="314"/>
      <c r="BV145" s="314"/>
      <c r="BW145" s="314"/>
      <c r="BX145" s="314"/>
      <c r="BY145" s="314"/>
      <c r="BZ145" s="314"/>
      <c r="CA145" s="145"/>
      <c r="CB145" s="314"/>
      <c r="CC145" s="314"/>
      <c r="CD145" s="314"/>
      <c r="CE145" s="314"/>
      <c r="CF145" s="314"/>
      <c r="CG145" s="314"/>
      <c r="CH145" s="314"/>
      <c r="CI145" s="250"/>
      <c r="CJ145" s="122"/>
      <c r="CK145" s="122"/>
      <c r="CL145" s="122"/>
      <c r="CM145" s="122"/>
      <c r="CN145" s="122"/>
      <c r="CO145" s="122"/>
      <c r="CP145" s="122"/>
      <c r="CQ145" s="122"/>
      <c r="CR145" s="122"/>
      <c r="CS145" s="122"/>
      <c r="CT145" s="122"/>
      <c r="CU145" s="122"/>
      <c r="CV145" s="122"/>
      <c r="CW145" s="122"/>
      <c r="CX145" s="250"/>
      <c r="CY145" s="122"/>
      <c r="CZ145" s="122"/>
      <c r="DA145" s="122"/>
      <c r="DB145" s="122"/>
      <c r="DC145" s="122"/>
      <c r="DD145" s="122"/>
      <c r="DE145" s="122"/>
      <c r="DF145" s="122"/>
      <c r="DG145" s="122"/>
      <c r="DH145" s="122"/>
      <c r="DI145" s="122"/>
      <c r="DJ145" s="122"/>
      <c r="DK145" s="122"/>
    </row>
    <row r="146" spans="3:115">
      <c r="C146" s="314"/>
      <c r="D146" s="314"/>
      <c r="E146" s="314"/>
      <c r="F146" s="314"/>
      <c r="G146" s="314"/>
      <c r="H146" s="122"/>
      <c r="I146" s="122"/>
      <c r="J146" s="122"/>
      <c r="K146" s="122"/>
      <c r="L146" s="122"/>
      <c r="M146" s="250"/>
      <c r="N146" s="122"/>
      <c r="O146" s="314"/>
      <c r="P146" s="314"/>
      <c r="Q146" s="314"/>
      <c r="R146" s="314"/>
      <c r="S146" s="314"/>
      <c r="T146" s="122"/>
      <c r="U146" s="122"/>
      <c r="V146" s="122"/>
      <c r="W146" s="122"/>
      <c r="X146" s="122"/>
      <c r="Y146" s="250"/>
      <c r="Z146" s="266">
        <v>44104</v>
      </c>
      <c r="AA146" s="124">
        <v>0.43332046100000005</v>
      </c>
      <c r="AB146" s="124">
        <v>0.88577567199999996</v>
      </c>
      <c r="AC146" s="124">
        <v>1.027073151246757</v>
      </c>
      <c r="AD146" s="124">
        <v>1.8420585022448619</v>
      </c>
      <c r="AE146" s="124">
        <v>2.5498883033041504</v>
      </c>
      <c r="AF146" s="314"/>
      <c r="AG146" s="314"/>
      <c r="AI146" s="314"/>
      <c r="AJ146" s="250"/>
      <c r="AK146" s="122"/>
      <c r="AL146" s="314"/>
      <c r="AM146" s="314"/>
      <c r="AN146" s="314"/>
      <c r="AO146" s="314"/>
      <c r="AP146" s="314"/>
      <c r="AQ146" s="314"/>
      <c r="AR146" s="314"/>
      <c r="AS146" s="314"/>
      <c r="AT146" s="314"/>
      <c r="AU146" s="314"/>
      <c r="AV146" s="314"/>
      <c r="AW146" s="314"/>
      <c r="AX146" s="314"/>
      <c r="AY146" s="314"/>
      <c r="AZ146" s="250"/>
      <c r="BA146" s="251"/>
      <c r="BB146" s="314"/>
      <c r="BC146" s="314"/>
      <c r="BD146" s="314"/>
      <c r="BE146" s="314"/>
      <c r="BF146" s="122"/>
      <c r="BG146" s="122"/>
      <c r="BH146" s="122"/>
      <c r="BI146" s="122"/>
      <c r="BJ146" s="122"/>
      <c r="BK146" s="122"/>
      <c r="BL146" s="314"/>
      <c r="BM146" s="314"/>
      <c r="BN146" s="314"/>
      <c r="BO146" s="314"/>
      <c r="BP146" s="314"/>
      <c r="BQ146" s="314"/>
      <c r="BR146" s="250"/>
      <c r="BS146" s="122"/>
      <c r="BT146" s="314"/>
      <c r="BU146" s="314"/>
      <c r="BV146" s="314"/>
      <c r="BW146" s="314"/>
      <c r="BX146" s="314"/>
      <c r="BY146" s="314"/>
      <c r="BZ146" s="314"/>
      <c r="CA146" s="145"/>
      <c r="CB146" s="314"/>
      <c r="CC146" s="314"/>
      <c r="CD146" s="314"/>
      <c r="CE146" s="314"/>
      <c r="CF146" s="314"/>
      <c r="CG146" s="314"/>
      <c r="CH146" s="314"/>
      <c r="CI146" s="250"/>
      <c r="CJ146" s="122"/>
      <c r="CK146" s="122"/>
      <c r="CL146" s="122"/>
      <c r="CM146" s="122"/>
      <c r="CN146" s="122"/>
      <c r="CO146" s="122"/>
      <c r="CP146" s="122"/>
      <c r="CQ146" s="122"/>
      <c r="CR146" s="122"/>
      <c r="CS146" s="122"/>
      <c r="CT146" s="122"/>
      <c r="CU146" s="122"/>
      <c r="CV146" s="122"/>
      <c r="CW146" s="122"/>
      <c r="CX146" s="250"/>
      <c r="CY146" s="122"/>
      <c r="CZ146" s="122"/>
      <c r="DA146" s="122"/>
      <c r="DB146" s="122"/>
      <c r="DC146" s="122"/>
      <c r="DD146" s="122"/>
      <c r="DE146" s="122"/>
      <c r="DF146" s="122"/>
      <c r="DG146" s="122"/>
      <c r="DH146" s="122"/>
      <c r="DI146" s="122"/>
      <c r="DJ146" s="122"/>
      <c r="DK146" s="122"/>
    </row>
    <row r="147" spans="3:115">
      <c r="C147" s="314"/>
      <c r="D147" s="314"/>
      <c r="E147" s="314"/>
      <c r="F147" s="314"/>
      <c r="G147" s="314"/>
      <c r="H147" s="122"/>
      <c r="I147" s="122"/>
      <c r="J147" s="122"/>
      <c r="K147" s="122"/>
      <c r="L147" s="122"/>
      <c r="M147" s="250"/>
      <c r="N147" s="122"/>
      <c r="O147" s="314"/>
      <c r="P147" s="314"/>
      <c r="Q147" s="314"/>
      <c r="R147" s="314"/>
      <c r="S147" s="314"/>
      <c r="T147" s="122"/>
      <c r="U147" s="122"/>
      <c r="V147" s="122"/>
      <c r="W147" s="122"/>
      <c r="X147" s="122"/>
      <c r="Y147" s="250"/>
      <c r="Z147" s="266">
        <v>44135</v>
      </c>
      <c r="AA147" s="124">
        <v>0.42616616900000004</v>
      </c>
      <c r="AB147" s="124">
        <v>0.90304687400000005</v>
      </c>
      <c r="AC147" s="124">
        <v>1.0031692340390521</v>
      </c>
      <c r="AD147" s="124">
        <v>1.8676591837539107</v>
      </c>
      <c r="AE147" s="124">
        <v>2.5841675258242023</v>
      </c>
      <c r="AF147" s="314"/>
      <c r="AG147" s="314"/>
      <c r="AI147" s="314"/>
      <c r="AJ147" s="250"/>
      <c r="AK147" s="122"/>
      <c r="AL147" s="314"/>
      <c r="AM147" s="314"/>
      <c r="AN147" s="314"/>
      <c r="AO147" s="314"/>
      <c r="AP147" s="314"/>
      <c r="AQ147" s="314"/>
      <c r="AR147" s="314"/>
      <c r="AS147" s="314"/>
      <c r="AT147" s="314"/>
      <c r="AU147" s="314"/>
      <c r="AV147" s="314"/>
      <c r="AW147" s="314"/>
      <c r="AX147" s="314"/>
      <c r="AY147" s="314"/>
      <c r="AZ147" s="250"/>
      <c r="BA147" s="251"/>
      <c r="BB147" s="314"/>
      <c r="BC147" s="314"/>
      <c r="BD147" s="314"/>
      <c r="BE147" s="314"/>
      <c r="BF147" s="122"/>
      <c r="BG147" s="122"/>
      <c r="BH147" s="122"/>
      <c r="BI147" s="122"/>
      <c r="BJ147" s="122"/>
      <c r="BK147" s="122"/>
      <c r="BL147" s="314"/>
      <c r="BM147" s="314"/>
      <c r="BN147" s="314"/>
      <c r="BO147" s="314"/>
      <c r="BP147" s="314"/>
      <c r="BQ147" s="314"/>
      <c r="BR147" s="250"/>
      <c r="BS147" s="122"/>
      <c r="BT147" s="314"/>
      <c r="BU147" s="314"/>
      <c r="BV147" s="314"/>
      <c r="BW147" s="314"/>
      <c r="BX147" s="314"/>
      <c r="BY147" s="314"/>
      <c r="BZ147" s="314"/>
      <c r="CA147" s="145"/>
      <c r="CB147" s="314"/>
      <c r="CC147" s="314"/>
      <c r="CD147" s="314"/>
      <c r="CE147" s="314"/>
      <c r="CF147" s="314"/>
      <c r="CG147" s="314"/>
      <c r="CH147" s="314"/>
      <c r="CI147" s="250"/>
      <c r="CJ147" s="122"/>
      <c r="CK147" s="122"/>
      <c r="CL147" s="122"/>
      <c r="CM147" s="122"/>
      <c r="CN147" s="122"/>
      <c r="CO147" s="122"/>
      <c r="CP147" s="122"/>
      <c r="CQ147" s="122"/>
      <c r="CR147" s="122"/>
      <c r="CS147" s="122"/>
      <c r="CT147" s="122"/>
      <c r="CU147" s="122"/>
      <c r="CV147" s="122"/>
      <c r="CW147" s="122"/>
      <c r="CX147" s="250"/>
      <c r="CY147" s="122"/>
      <c r="CZ147" s="122"/>
      <c r="DA147" s="122"/>
      <c r="DB147" s="122"/>
      <c r="DC147" s="122"/>
      <c r="DD147" s="122"/>
      <c r="DE147" s="122"/>
      <c r="DF147" s="122"/>
      <c r="DG147" s="122"/>
      <c r="DH147" s="122"/>
      <c r="DI147" s="122"/>
      <c r="DJ147" s="122"/>
      <c r="DK147" s="122"/>
    </row>
    <row r="148" spans="3:115">
      <c r="C148" s="314"/>
      <c r="D148" s="314"/>
      <c r="E148" s="314"/>
      <c r="F148" s="314"/>
      <c r="G148" s="314"/>
      <c r="H148" s="122"/>
      <c r="I148" s="122"/>
      <c r="J148" s="122"/>
      <c r="K148" s="122"/>
      <c r="L148" s="122"/>
      <c r="M148" s="250"/>
      <c r="N148" s="122"/>
      <c r="O148" s="314"/>
      <c r="P148" s="314"/>
      <c r="Q148" s="314"/>
      <c r="R148" s="314"/>
      <c r="S148" s="314"/>
      <c r="T148" s="122"/>
      <c r="U148" s="122"/>
      <c r="V148" s="122"/>
      <c r="W148" s="122"/>
      <c r="X148" s="122"/>
      <c r="Y148" s="250"/>
      <c r="Z148" s="266">
        <v>44165</v>
      </c>
      <c r="AA148" s="124">
        <v>0.42426746799999998</v>
      </c>
      <c r="AB148" s="124">
        <v>0.90732537899999999</v>
      </c>
      <c r="AC148" s="124">
        <v>0.98586294170690381</v>
      </c>
      <c r="AD148" s="124">
        <v>1.8557223492905026</v>
      </c>
      <c r="AE148" s="124">
        <v>2.5704973778639983</v>
      </c>
      <c r="AF148" s="314"/>
      <c r="AG148" s="314"/>
      <c r="AI148" s="314"/>
      <c r="AJ148" s="250"/>
      <c r="AK148" s="122"/>
      <c r="AL148" s="314"/>
      <c r="AM148" s="314"/>
      <c r="AN148" s="314"/>
      <c r="AO148" s="314"/>
      <c r="AP148" s="314"/>
      <c r="AQ148" s="314"/>
      <c r="AR148" s="314"/>
      <c r="AS148" s="314"/>
      <c r="AT148" s="314"/>
      <c r="AU148" s="314"/>
      <c r="AV148" s="314"/>
      <c r="AW148" s="314"/>
      <c r="AX148" s="314"/>
      <c r="AY148" s="314"/>
      <c r="AZ148" s="250"/>
      <c r="BA148" s="251"/>
      <c r="BB148" s="314"/>
      <c r="BC148" s="314"/>
      <c r="BD148" s="314"/>
      <c r="BE148" s="314"/>
      <c r="BF148" s="122"/>
      <c r="BG148" s="122"/>
      <c r="BH148" s="122"/>
      <c r="BI148" s="122"/>
      <c r="BJ148" s="122"/>
      <c r="BK148" s="122"/>
      <c r="BL148" s="314"/>
      <c r="BM148" s="314"/>
      <c r="BN148" s="314"/>
      <c r="BO148" s="314"/>
      <c r="BP148" s="314"/>
      <c r="BQ148" s="314"/>
      <c r="BR148" s="250"/>
      <c r="BS148" s="122"/>
      <c r="BT148" s="314"/>
      <c r="BU148" s="314"/>
      <c r="BV148" s="314"/>
      <c r="BW148" s="314"/>
      <c r="BX148" s="314"/>
      <c r="BY148" s="314"/>
      <c r="BZ148" s="314"/>
      <c r="CA148" s="145"/>
      <c r="CB148" s="314"/>
      <c r="CC148" s="314"/>
      <c r="CD148" s="314"/>
      <c r="CE148" s="314"/>
      <c r="CF148" s="314"/>
      <c r="CG148" s="314"/>
      <c r="CH148" s="314"/>
      <c r="CI148" s="250"/>
      <c r="CJ148" s="122"/>
      <c r="CK148" s="122"/>
      <c r="CL148" s="122"/>
      <c r="CM148" s="122"/>
      <c r="CN148" s="122"/>
      <c r="CO148" s="122"/>
      <c r="CP148" s="122"/>
      <c r="CQ148" s="122"/>
      <c r="CR148" s="122"/>
      <c r="CS148" s="122"/>
      <c r="CT148" s="122"/>
      <c r="CU148" s="122"/>
      <c r="CV148" s="122"/>
      <c r="CW148" s="122"/>
      <c r="CX148" s="250"/>
      <c r="CY148" s="122"/>
      <c r="CZ148" s="122"/>
      <c r="DA148" s="122"/>
      <c r="DB148" s="122"/>
      <c r="DC148" s="122"/>
      <c r="DD148" s="122"/>
      <c r="DE148" s="122"/>
      <c r="DF148" s="122"/>
      <c r="DG148" s="122"/>
      <c r="DH148" s="122"/>
      <c r="DI148" s="122"/>
      <c r="DJ148" s="122"/>
      <c r="DK148" s="122"/>
    </row>
    <row r="149" spans="3:115">
      <c r="C149" s="314"/>
      <c r="D149" s="314"/>
      <c r="E149" s="314"/>
      <c r="F149" s="314"/>
      <c r="G149" s="314"/>
      <c r="H149" s="122"/>
      <c r="I149" s="122"/>
      <c r="J149" s="122"/>
      <c r="K149" s="122"/>
      <c r="L149" s="122"/>
      <c r="M149" s="250"/>
      <c r="N149" s="122"/>
      <c r="O149" s="314"/>
      <c r="P149" s="314"/>
      <c r="Q149" s="314"/>
      <c r="R149" s="314"/>
      <c r="S149" s="314"/>
      <c r="T149" s="122"/>
      <c r="U149" s="122"/>
      <c r="V149" s="122"/>
      <c r="W149" s="122"/>
      <c r="X149" s="122"/>
      <c r="Y149" s="250"/>
      <c r="Z149" s="266">
        <v>44196</v>
      </c>
      <c r="AA149" s="124">
        <v>0.45450760300000004</v>
      </c>
      <c r="AB149" s="124">
        <v>0.92873146499999992</v>
      </c>
      <c r="AC149" s="124">
        <v>1.0537771177591675</v>
      </c>
      <c r="AD149" s="124">
        <v>1.8970920072767568</v>
      </c>
      <c r="AE149" s="124">
        <v>2.6193867834004192</v>
      </c>
      <c r="AF149" s="314"/>
      <c r="AG149" s="314"/>
      <c r="AI149" s="314"/>
      <c r="AJ149" s="250"/>
      <c r="AK149" s="122"/>
      <c r="AL149" s="314"/>
      <c r="AM149" s="314"/>
      <c r="AN149" s="314"/>
      <c r="AO149" s="314"/>
      <c r="AP149" s="314"/>
      <c r="AQ149" s="314"/>
      <c r="AR149" s="314"/>
      <c r="AS149" s="314"/>
      <c r="AT149" s="314"/>
      <c r="AU149" s="314"/>
      <c r="AV149" s="314"/>
      <c r="AW149" s="314"/>
      <c r="AX149" s="314"/>
      <c r="AY149" s="314"/>
      <c r="AZ149" s="250"/>
      <c r="BA149" s="251"/>
      <c r="BB149" s="314"/>
      <c r="BC149" s="314"/>
      <c r="BD149" s="314"/>
      <c r="BE149" s="314"/>
      <c r="BF149" s="122"/>
      <c r="BG149" s="122"/>
      <c r="BH149" s="122"/>
      <c r="BI149" s="122"/>
      <c r="BJ149" s="122"/>
      <c r="BK149" s="122"/>
      <c r="BL149" s="314"/>
      <c r="BM149" s="314"/>
      <c r="BN149" s="314"/>
      <c r="BO149" s="314"/>
      <c r="BP149" s="314"/>
      <c r="BQ149" s="314"/>
      <c r="BR149" s="250"/>
      <c r="BS149" s="122"/>
      <c r="BT149" s="314"/>
      <c r="BU149" s="314"/>
      <c r="BV149" s="314"/>
      <c r="BW149" s="314"/>
      <c r="BX149" s="314"/>
      <c r="BY149" s="314"/>
      <c r="BZ149" s="314"/>
      <c r="CA149" s="145"/>
      <c r="CB149" s="314"/>
      <c r="CC149" s="314"/>
      <c r="CD149" s="314"/>
      <c r="CE149" s="314"/>
      <c r="CF149" s="314"/>
      <c r="CG149" s="314"/>
      <c r="CH149" s="314"/>
      <c r="CI149" s="250"/>
      <c r="CJ149" s="122"/>
      <c r="CK149" s="122"/>
      <c r="CL149" s="122"/>
      <c r="CM149" s="122"/>
      <c r="CN149" s="122"/>
      <c r="CO149" s="122"/>
      <c r="CP149" s="122"/>
      <c r="CQ149" s="122"/>
      <c r="CR149" s="122"/>
      <c r="CS149" s="122"/>
      <c r="CT149" s="122"/>
      <c r="CU149" s="122"/>
      <c r="CV149" s="122"/>
      <c r="CW149" s="122"/>
      <c r="CX149" s="250"/>
      <c r="CY149" s="122"/>
      <c r="CZ149" s="122"/>
      <c r="DA149" s="122"/>
      <c r="DB149" s="122"/>
      <c r="DC149" s="122"/>
      <c r="DD149" s="122"/>
      <c r="DE149" s="122"/>
      <c r="DF149" s="122"/>
      <c r="DG149" s="122"/>
      <c r="DH149" s="122"/>
      <c r="DI149" s="122"/>
      <c r="DJ149" s="122"/>
      <c r="DK149" s="122"/>
    </row>
    <row r="150" spans="3:115">
      <c r="C150" s="314"/>
      <c r="D150" s="314"/>
      <c r="E150" s="314"/>
      <c r="F150" s="314"/>
      <c r="G150" s="314"/>
      <c r="H150" s="122"/>
      <c r="I150" s="122"/>
      <c r="J150" s="122"/>
      <c r="K150" s="122"/>
      <c r="L150" s="122"/>
      <c r="M150" s="250"/>
      <c r="N150" s="122"/>
      <c r="O150" s="314"/>
      <c r="P150" s="314"/>
      <c r="Q150" s="314"/>
      <c r="R150" s="314"/>
      <c r="S150" s="314"/>
      <c r="T150" s="122"/>
      <c r="U150" s="122"/>
      <c r="V150" s="122"/>
      <c r="W150" s="122"/>
      <c r="X150" s="122"/>
      <c r="Y150" s="250"/>
      <c r="Z150" s="266">
        <v>44227</v>
      </c>
      <c r="AA150" s="124">
        <v>0.49533605000000003</v>
      </c>
      <c r="AB150" s="124">
        <v>0.92998558900000006</v>
      </c>
      <c r="AC150" s="124">
        <v>1.1297958977861393</v>
      </c>
      <c r="AD150" s="124">
        <v>1.8829870115835912</v>
      </c>
      <c r="AE150" s="124">
        <v>2.5835981883372576</v>
      </c>
      <c r="AF150" s="314"/>
      <c r="AG150" s="314"/>
      <c r="AI150" s="314"/>
      <c r="AJ150" s="250"/>
      <c r="AK150" s="122"/>
      <c r="AL150" s="314"/>
      <c r="AM150" s="314"/>
      <c r="AN150" s="314"/>
      <c r="AO150" s="314"/>
      <c r="AP150" s="314"/>
      <c r="AQ150" s="314"/>
      <c r="AR150" s="314"/>
      <c r="AS150" s="314"/>
      <c r="AT150" s="314"/>
      <c r="AU150" s="314"/>
      <c r="AV150" s="314"/>
      <c r="AW150" s="314"/>
      <c r="AX150" s="314"/>
      <c r="AY150" s="314"/>
      <c r="AZ150" s="250"/>
      <c r="BA150" s="251"/>
      <c r="BB150" s="314"/>
      <c r="BC150" s="314"/>
      <c r="BD150" s="314"/>
      <c r="BE150" s="314"/>
      <c r="BF150" s="122"/>
      <c r="BG150" s="122"/>
      <c r="BH150" s="122"/>
      <c r="BI150" s="122"/>
      <c r="BJ150" s="122"/>
      <c r="BK150" s="122"/>
      <c r="BL150" s="314"/>
      <c r="BM150" s="314"/>
      <c r="BN150" s="314"/>
      <c r="BO150" s="314"/>
      <c r="BP150" s="314"/>
      <c r="BQ150" s="314"/>
      <c r="BR150" s="250"/>
      <c r="BS150" s="122"/>
      <c r="BT150" s="314"/>
      <c r="BU150" s="314"/>
      <c r="BV150" s="314"/>
      <c r="BW150" s="314"/>
      <c r="BX150" s="314"/>
      <c r="BY150" s="314"/>
      <c r="BZ150" s="314"/>
      <c r="CA150" s="145"/>
      <c r="CB150" s="314"/>
      <c r="CC150" s="314"/>
      <c r="CD150" s="314"/>
      <c r="CE150" s="314"/>
      <c r="CF150" s="314"/>
      <c r="CG150" s="314"/>
      <c r="CH150" s="314"/>
      <c r="CI150" s="250"/>
      <c r="CJ150" s="122"/>
      <c r="CK150" s="122"/>
      <c r="CL150" s="122"/>
      <c r="CM150" s="122"/>
      <c r="CN150" s="122"/>
      <c r="CO150" s="122"/>
      <c r="CP150" s="122"/>
      <c r="CQ150" s="122"/>
      <c r="CR150" s="122"/>
      <c r="CS150" s="122"/>
      <c r="CT150" s="122"/>
      <c r="CU150" s="122"/>
      <c r="CV150" s="122"/>
      <c r="CW150" s="122"/>
      <c r="CX150" s="250"/>
      <c r="CY150" s="122"/>
      <c r="CZ150" s="122"/>
      <c r="DA150" s="122"/>
      <c r="DB150" s="122"/>
      <c r="DC150" s="122"/>
      <c r="DD150" s="122"/>
      <c r="DE150" s="122"/>
      <c r="DF150" s="122"/>
      <c r="DG150" s="122"/>
      <c r="DH150" s="122"/>
      <c r="DI150" s="122"/>
      <c r="DJ150" s="122"/>
      <c r="DK150" s="122"/>
    </row>
    <row r="151" spans="3:115">
      <c r="C151" s="314"/>
      <c r="D151" s="314"/>
      <c r="E151" s="314"/>
      <c r="F151" s="314"/>
      <c r="G151" s="314"/>
      <c r="H151" s="122"/>
      <c r="I151" s="122"/>
      <c r="J151" s="122"/>
      <c r="K151" s="122"/>
      <c r="L151" s="122"/>
      <c r="M151" s="250"/>
      <c r="N151" s="122"/>
      <c r="O151" s="314"/>
      <c r="P151" s="314"/>
      <c r="Q151" s="314"/>
      <c r="R151" s="314"/>
      <c r="S151" s="314"/>
      <c r="T151" s="122"/>
      <c r="U151" s="122"/>
      <c r="V151" s="122"/>
      <c r="W151" s="122"/>
      <c r="X151" s="122"/>
      <c r="Y151" s="250"/>
      <c r="Z151" s="266">
        <v>44255</v>
      </c>
      <c r="AA151" s="124">
        <v>0.49465612599999997</v>
      </c>
      <c r="AB151" s="124">
        <v>0.93140776600000008</v>
      </c>
      <c r="AC151" s="124">
        <v>1.1244140941036784</v>
      </c>
      <c r="AD151" s="124">
        <v>1.8769033917160789</v>
      </c>
      <c r="AE151" s="124">
        <v>2.6032007765489236</v>
      </c>
      <c r="AF151" s="314"/>
      <c r="AG151" s="314"/>
      <c r="AI151" s="314"/>
      <c r="AJ151" s="250"/>
      <c r="AK151" s="122"/>
      <c r="AL151" s="314"/>
      <c r="AM151" s="314"/>
      <c r="AN151" s="314"/>
      <c r="AO151" s="314"/>
      <c r="AP151" s="314"/>
      <c r="AQ151" s="314"/>
      <c r="AR151" s="314"/>
      <c r="AS151" s="314"/>
      <c r="AT151" s="314"/>
      <c r="AU151" s="314"/>
      <c r="AV151" s="314"/>
      <c r="AW151" s="314"/>
      <c r="AX151" s="314"/>
      <c r="AY151" s="314"/>
      <c r="AZ151" s="250"/>
      <c r="BA151" s="251"/>
      <c r="BB151" s="314"/>
      <c r="BC151" s="314"/>
      <c r="BD151" s="314"/>
      <c r="BE151" s="314"/>
      <c r="BF151" s="122"/>
      <c r="BG151" s="122"/>
      <c r="BH151" s="122"/>
      <c r="BI151" s="122"/>
      <c r="BJ151" s="122"/>
      <c r="BK151" s="122"/>
      <c r="BL151" s="314"/>
      <c r="BM151" s="314"/>
      <c r="BN151" s="314"/>
      <c r="BO151" s="314"/>
      <c r="BP151" s="314"/>
      <c r="BQ151" s="314"/>
      <c r="BR151" s="250"/>
      <c r="BS151" s="122"/>
      <c r="BT151" s="314"/>
      <c r="BU151" s="314"/>
      <c r="BV151" s="314"/>
      <c r="BW151" s="314"/>
      <c r="BX151" s="314"/>
      <c r="BY151" s="314"/>
      <c r="BZ151" s="314"/>
      <c r="CA151" s="145"/>
      <c r="CB151" s="314"/>
      <c r="CC151" s="314"/>
      <c r="CD151" s="314"/>
      <c r="CE151" s="314"/>
      <c r="CF151" s="314"/>
      <c r="CG151" s="314"/>
      <c r="CH151" s="314"/>
      <c r="CI151" s="250"/>
      <c r="CJ151" s="122"/>
      <c r="CK151" s="122"/>
      <c r="CL151" s="122"/>
      <c r="CM151" s="122"/>
      <c r="CN151" s="122"/>
      <c r="CO151" s="122"/>
      <c r="CP151" s="122"/>
      <c r="CQ151" s="122"/>
      <c r="CR151" s="122"/>
      <c r="CS151" s="122"/>
      <c r="CT151" s="122"/>
      <c r="CU151" s="122"/>
      <c r="CV151" s="122"/>
      <c r="CW151" s="122"/>
      <c r="CX151" s="250"/>
      <c r="CY151" s="122"/>
      <c r="CZ151" s="122"/>
      <c r="DA151" s="122"/>
      <c r="DB151" s="122"/>
      <c r="DC151" s="122"/>
      <c r="DD151" s="122"/>
      <c r="DE151" s="122"/>
      <c r="DF151" s="122"/>
      <c r="DG151" s="122"/>
      <c r="DH151" s="122"/>
      <c r="DI151" s="122"/>
      <c r="DJ151" s="122"/>
      <c r="DK151" s="122"/>
    </row>
    <row r="152" spans="3:115">
      <c r="C152" s="314"/>
      <c r="D152" s="314"/>
      <c r="E152" s="314"/>
      <c r="F152" s="314"/>
      <c r="G152" s="314"/>
      <c r="H152" s="122"/>
      <c r="I152" s="122"/>
      <c r="J152" s="122"/>
      <c r="K152" s="122"/>
      <c r="L152" s="122"/>
      <c r="M152" s="250"/>
      <c r="N152" s="122"/>
      <c r="O152" s="314"/>
      <c r="P152" s="314"/>
      <c r="Q152" s="314"/>
      <c r="R152" s="314"/>
      <c r="S152" s="314"/>
      <c r="T152" s="122"/>
      <c r="U152" s="122"/>
      <c r="V152" s="122"/>
      <c r="W152" s="122"/>
      <c r="X152" s="122"/>
      <c r="Y152" s="250"/>
      <c r="Z152" s="266">
        <v>44286</v>
      </c>
      <c r="AA152" s="124">
        <v>0.48722837299999999</v>
      </c>
      <c r="AB152" s="124">
        <v>0.92012302599999996</v>
      </c>
      <c r="AC152" s="124">
        <v>1.092404041414117</v>
      </c>
      <c r="AD152" s="124">
        <v>1.8330589625610259</v>
      </c>
      <c r="AE152" s="124">
        <v>2.5409494487868169</v>
      </c>
      <c r="AF152" s="314"/>
      <c r="AG152" s="314"/>
      <c r="AI152" s="314"/>
      <c r="AJ152" s="250"/>
      <c r="AK152" s="122"/>
      <c r="AL152" s="314"/>
      <c r="AM152" s="314"/>
      <c r="AN152" s="314"/>
      <c r="AO152" s="314"/>
      <c r="AP152" s="314"/>
      <c r="AQ152" s="314"/>
      <c r="AR152" s="314"/>
      <c r="AS152" s="314"/>
      <c r="AT152" s="314"/>
      <c r="AU152" s="314"/>
      <c r="AV152" s="314"/>
      <c r="AW152" s="314"/>
      <c r="AX152" s="314"/>
      <c r="AY152" s="314"/>
      <c r="AZ152" s="250"/>
      <c r="BA152" s="251"/>
      <c r="BB152" s="314"/>
      <c r="BC152" s="314"/>
      <c r="BD152" s="314"/>
      <c r="BE152" s="314"/>
      <c r="BF152" s="122"/>
      <c r="BG152" s="122"/>
      <c r="BH152" s="122"/>
      <c r="BI152" s="122"/>
      <c r="BJ152" s="122"/>
      <c r="BK152" s="122"/>
      <c r="BL152" s="314"/>
      <c r="BM152" s="314"/>
      <c r="BN152" s="314"/>
      <c r="BO152" s="314"/>
      <c r="BP152" s="314"/>
      <c r="BQ152" s="314"/>
      <c r="BR152" s="250"/>
      <c r="BS152" s="122"/>
      <c r="BT152" s="314"/>
      <c r="BU152" s="314"/>
      <c r="BV152" s="314"/>
      <c r="BW152" s="314"/>
      <c r="BX152" s="314"/>
      <c r="BY152" s="314"/>
      <c r="BZ152" s="314"/>
      <c r="CA152" s="145"/>
      <c r="CB152" s="314"/>
      <c r="CC152" s="314"/>
      <c r="CD152" s="314"/>
      <c r="CE152" s="314"/>
      <c r="CF152" s="314"/>
      <c r="CG152" s="314"/>
      <c r="CH152" s="314"/>
      <c r="CI152" s="250"/>
      <c r="CJ152" s="122"/>
      <c r="CK152" s="122"/>
      <c r="CL152" s="122"/>
      <c r="CM152" s="122"/>
      <c r="CN152" s="122"/>
      <c r="CO152" s="122"/>
      <c r="CP152" s="122"/>
      <c r="CQ152" s="122"/>
      <c r="CR152" s="122"/>
      <c r="CS152" s="122"/>
      <c r="CT152" s="122"/>
      <c r="CU152" s="122"/>
      <c r="CV152" s="122"/>
      <c r="CW152" s="122"/>
      <c r="CX152" s="250"/>
      <c r="CY152" s="122"/>
      <c r="CZ152" s="122"/>
      <c r="DA152" s="122"/>
      <c r="DB152" s="122"/>
      <c r="DC152" s="122"/>
      <c r="DD152" s="122"/>
      <c r="DE152" s="122"/>
      <c r="DF152" s="122"/>
      <c r="DG152" s="122"/>
      <c r="DH152" s="122"/>
      <c r="DI152" s="122"/>
      <c r="DJ152" s="122"/>
      <c r="DK152" s="122"/>
    </row>
    <row r="153" spans="3:115">
      <c r="C153" s="314"/>
      <c r="D153" s="314"/>
      <c r="E153" s="314"/>
      <c r="F153" s="314"/>
      <c r="G153" s="314"/>
      <c r="H153" s="122"/>
      <c r="I153" s="122"/>
      <c r="J153" s="122"/>
      <c r="K153" s="122"/>
      <c r="L153" s="122"/>
      <c r="M153" s="250"/>
      <c r="N153" s="122"/>
      <c r="O153" s="314"/>
      <c r="P153" s="314"/>
      <c r="Q153" s="314"/>
      <c r="R153" s="314"/>
      <c r="S153" s="314"/>
      <c r="T153" s="122"/>
      <c r="U153" s="122"/>
      <c r="V153" s="122"/>
      <c r="W153" s="122"/>
      <c r="X153" s="122"/>
      <c r="Y153" s="250"/>
      <c r="Z153" s="266">
        <v>44316</v>
      </c>
      <c r="AA153" s="124">
        <v>0.47643850099999996</v>
      </c>
      <c r="AB153" s="124">
        <v>0.74449396899999998</v>
      </c>
      <c r="AC153" s="124">
        <v>1.0534338755270034</v>
      </c>
      <c r="AD153" s="124">
        <v>1.4742929440154855</v>
      </c>
      <c r="AE153" s="124">
        <v>1.9940583181287399</v>
      </c>
      <c r="AF153" s="314"/>
      <c r="AG153" s="314"/>
      <c r="AI153" s="314"/>
      <c r="AJ153" s="250"/>
      <c r="AK153" s="122"/>
      <c r="AL153" s="314"/>
      <c r="AM153" s="314"/>
      <c r="AN153" s="314"/>
      <c r="AO153" s="314"/>
      <c r="AP153" s="314"/>
      <c r="AQ153" s="314"/>
      <c r="AR153" s="314"/>
      <c r="AS153" s="314"/>
      <c r="AT153" s="314"/>
      <c r="AU153" s="314"/>
      <c r="AV153" s="314"/>
      <c r="AW153" s="314"/>
      <c r="AX153" s="314"/>
      <c r="AY153" s="314"/>
      <c r="AZ153" s="250"/>
      <c r="BA153" s="251"/>
      <c r="BB153" s="314"/>
      <c r="BC153" s="314"/>
      <c r="BD153" s="314"/>
      <c r="BE153" s="314"/>
      <c r="BF153" s="122"/>
      <c r="BG153" s="122"/>
      <c r="BH153" s="122"/>
      <c r="BI153" s="122"/>
      <c r="BJ153" s="122"/>
      <c r="BK153" s="122"/>
      <c r="BL153" s="314"/>
      <c r="BM153" s="314"/>
      <c r="BN153" s="314"/>
      <c r="BO153" s="314"/>
      <c r="BP153" s="314"/>
      <c r="BQ153" s="314"/>
      <c r="BR153" s="250"/>
      <c r="BS153" s="122"/>
      <c r="BT153" s="314"/>
      <c r="BU153" s="314"/>
      <c r="BV153" s="314"/>
      <c r="BW153" s="314"/>
      <c r="BX153" s="314"/>
      <c r="BY153" s="314"/>
      <c r="BZ153" s="314"/>
      <c r="CA153" s="145"/>
      <c r="CB153" s="314"/>
      <c r="CC153" s="314"/>
      <c r="CD153" s="314"/>
      <c r="CE153" s="314"/>
      <c r="CF153" s="314"/>
      <c r="CG153" s="314"/>
      <c r="CH153" s="314"/>
      <c r="CI153" s="250"/>
      <c r="CJ153" s="122"/>
      <c r="CK153" s="122"/>
      <c r="CL153" s="122"/>
      <c r="CM153" s="122"/>
      <c r="CN153" s="122"/>
      <c r="CO153" s="122"/>
      <c r="CP153" s="122"/>
      <c r="CQ153" s="122"/>
      <c r="CR153" s="122"/>
      <c r="CS153" s="122"/>
      <c r="CT153" s="122"/>
      <c r="CU153" s="122"/>
      <c r="CV153" s="122"/>
      <c r="CW153" s="122"/>
      <c r="CX153" s="250"/>
      <c r="CY153" s="122"/>
      <c r="CZ153" s="122"/>
      <c r="DA153" s="122"/>
      <c r="DB153" s="122"/>
      <c r="DC153" s="122"/>
      <c r="DD153" s="122"/>
      <c r="DE153" s="122"/>
      <c r="DF153" s="122"/>
      <c r="DG153" s="122"/>
      <c r="DH153" s="122"/>
      <c r="DI153" s="122"/>
      <c r="DJ153" s="122"/>
      <c r="DK153" s="122"/>
    </row>
    <row r="154" spans="3:115">
      <c r="C154" s="314"/>
      <c r="D154" s="314"/>
      <c r="E154" s="314"/>
      <c r="F154" s="314"/>
      <c r="G154" s="314"/>
      <c r="H154" s="122"/>
      <c r="I154" s="122"/>
      <c r="J154" s="122"/>
      <c r="K154" s="122"/>
      <c r="L154" s="122"/>
      <c r="M154" s="250"/>
      <c r="N154" s="122"/>
      <c r="O154" s="314"/>
      <c r="P154" s="314"/>
      <c r="Q154" s="314"/>
      <c r="R154" s="314"/>
      <c r="S154" s="314"/>
      <c r="T154" s="122"/>
      <c r="U154" s="122"/>
      <c r="V154" s="122"/>
      <c r="W154" s="122"/>
      <c r="X154" s="122"/>
      <c r="Y154" s="250"/>
      <c r="Z154" s="266">
        <v>44347</v>
      </c>
      <c r="AA154" s="124">
        <v>0.46692331300000001</v>
      </c>
      <c r="AB154" s="124">
        <v>0.74587606800000006</v>
      </c>
      <c r="AC154" s="124">
        <v>1.0242165361149971</v>
      </c>
      <c r="AD154" s="124">
        <v>1.4649828927586763</v>
      </c>
      <c r="AE154" s="124">
        <v>2.0246407609971926</v>
      </c>
      <c r="AF154" s="314"/>
      <c r="AG154" s="314"/>
      <c r="AI154" s="314"/>
      <c r="AJ154" s="250"/>
      <c r="AK154" s="122"/>
      <c r="AL154" s="314"/>
      <c r="AM154" s="314"/>
      <c r="AN154" s="314"/>
      <c r="AO154" s="314"/>
      <c r="AP154" s="314"/>
      <c r="AQ154" s="314"/>
      <c r="AR154" s="314"/>
      <c r="AS154" s="314"/>
      <c r="AT154" s="314"/>
      <c r="AU154" s="314"/>
      <c r="AV154" s="314"/>
      <c r="AW154" s="314"/>
      <c r="AX154" s="314"/>
      <c r="AY154" s="314"/>
      <c r="AZ154" s="250"/>
      <c r="BA154" s="251"/>
      <c r="BB154" s="314"/>
      <c r="BC154" s="314"/>
      <c r="BD154" s="314"/>
      <c r="BE154" s="314"/>
      <c r="BF154" s="122"/>
      <c r="BG154" s="122"/>
      <c r="BH154" s="122"/>
      <c r="BI154" s="122"/>
      <c r="BJ154" s="122"/>
      <c r="BK154" s="122"/>
      <c r="BL154" s="314"/>
      <c r="BM154" s="314"/>
      <c r="BN154" s="314"/>
      <c r="BO154" s="314"/>
      <c r="BP154" s="314"/>
      <c r="BQ154" s="314"/>
      <c r="BR154" s="250"/>
      <c r="BS154" s="122"/>
      <c r="BT154" s="314"/>
      <c r="BU154" s="314"/>
      <c r="BV154" s="314"/>
      <c r="BW154" s="314"/>
      <c r="BX154" s="314"/>
      <c r="BY154" s="314"/>
      <c r="BZ154" s="314"/>
      <c r="CA154" s="145"/>
      <c r="CB154" s="314"/>
      <c r="CC154" s="314"/>
      <c r="CD154" s="314"/>
      <c r="CE154" s="314"/>
      <c r="CF154" s="314"/>
      <c r="CG154" s="314"/>
      <c r="CH154" s="314"/>
      <c r="CI154" s="250"/>
      <c r="CJ154" s="122"/>
      <c r="CK154" s="122"/>
      <c r="CL154" s="122"/>
      <c r="CM154" s="122"/>
      <c r="CN154" s="122"/>
      <c r="CO154" s="122"/>
      <c r="CP154" s="122"/>
      <c r="CQ154" s="122"/>
      <c r="CR154" s="122"/>
      <c r="CS154" s="122"/>
      <c r="CT154" s="122"/>
      <c r="CU154" s="122"/>
      <c r="CV154" s="122"/>
      <c r="CW154" s="122"/>
      <c r="CX154" s="250"/>
      <c r="CY154" s="122"/>
      <c r="CZ154" s="122"/>
      <c r="DA154" s="122"/>
      <c r="DB154" s="122"/>
      <c r="DC154" s="122"/>
      <c r="DD154" s="122"/>
      <c r="DE154" s="122"/>
      <c r="DF154" s="122"/>
      <c r="DG154" s="122"/>
      <c r="DH154" s="122"/>
      <c r="DI154" s="122"/>
      <c r="DJ154" s="122"/>
      <c r="DK154" s="122"/>
    </row>
    <row r="155" spans="3:115">
      <c r="C155" s="314"/>
      <c r="D155" s="314"/>
      <c r="E155" s="314"/>
      <c r="F155" s="314"/>
      <c r="G155" s="314"/>
      <c r="H155" s="122"/>
      <c r="I155" s="122"/>
      <c r="J155" s="122"/>
      <c r="K155" s="122"/>
      <c r="L155" s="122"/>
      <c r="M155" s="250"/>
      <c r="N155" s="122"/>
      <c r="O155" s="314"/>
      <c r="P155" s="314"/>
      <c r="Q155" s="314"/>
      <c r="R155" s="314"/>
      <c r="S155" s="314"/>
      <c r="T155" s="122"/>
      <c r="U155" s="122"/>
      <c r="V155" s="122"/>
      <c r="W155" s="122"/>
      <c r="X155" s="122"/>
      <c r="Y155" s="250"/>
      <c r="Z155" s="266">
        <v>44377</v>
      </c>
      <c r="AA155" s="124">
        <v>0.46984557700000001</v>
      </c>
      <c r="AB155" s="124">
        <v>0.74034450800000007</v>
      </c>
      <c r="AC155" s="124">
        <v>0.99580499160341074</v>
      </c>
      <c r="AD155" s="124">
        <v>1.410569577235687</v>
      </c>
      <c r="AE155" s="124">
        <v>1.9293463153333004</v>
      </c>
      <c r="AF155" s="314"/>
      <c r="AG155" s="314"/>
      <c r="AI155" s="314"/>
      <c r="AJ155" s="250"/>
      <c r="AK155" s="122"/>
      <c r="AL155" s="314"/>
      <c r="AM155" s="314"/>
      <c r="AN155" s="314"/>
      <c r="AO155" s="314"/>
      <c r="AP155" s="314"/>
      <c r="AQ155" s="314"/>
      <c r="AR155" s="314"/>
      <c r="AS155" s="314"/>
      <c r="AT155" s="314"/>
      <c r="AU155" s="314"/>
      <c r="AV155" s="314"/>
      <c r="AW155" s="314"/>
      <c r="AX155" s="314"/>
      <c r="AY155" s="314"/>
      <c r="AZ155" s="250"/>
      <c r="BA155" s="251"/>
      <c r="BB155" s="314"/>
      <c r="BC155" s="314"/>
      <c r="BD155" s="314"/>
      <c r="BE155" s="314"/>
      <c r="BF155" s="122"/>
      <c r="BG155" s="122"/>
      <c r="BH155" s="122"/>
      <c r="BI155" s="122"/>
      <c r="BJ155" s="122"/>
      <c r="BK155" s="122"/>
      <c r="BL155" s="314"/>
      <c r="BM155" s="314"/>
      <c r="BN155" s="314"/>
      <c r="BO155" s="314"/>
      <c r="BP155" s="314"/>
      <c r="BQ155" s="314"/>
      <c r="BR155" s="250"/>
      <c r="BS155" s="122"/>
      <c r="BT155" s="314"/>
      <c r="BU155" s="314"/>
      <c r="BV155" s="314"/>
      <c r="BW155" s="314"/>
      <c r="BX155" s="314"/>
      <c r="BY155" s="314"/>
      <c r="BZ155" s="314"/>
      <c r="CA155" s="145"/>
      <c r="CB155" s="314"/>
      <c r="CC155" s="314"/>
      <c r="CD155" s="314"/>
      <c r="CE155" s="314"/>
      <c r="CF155" s="314"/>
      <c r="CG155" s="314"/>
      <c r="CH155" s="314"/>
      <c r="CI155" s="250"/>
      <c r="CJ155" s="122"/>
      <c r="CK155" s="122"/>
      <c r="CL155" s="122"/>
      <c r="CM155" s="122"/>
      <c r="CN155" s="122"/>
      <c r="CO155" s="122"/>
      <c r="CP155" s="122"/>
      <c r="CQ155" s="122"/>
      <c r="CR155" s="122"/>
      <c r="CS155" s="122"/>
      <c r="CT155" s="122"/>
      <c r="CU155" s="122"/>
      <c r="CV155" s="122"/>
      <c r="CW155" s="122"/>
      <c r="CX155" s="250"/>
      <c r="CY155" s="122"/>
      <c r="CZ155" s="122"/>
      <c r="DA155" s="122"/>
      <c r="DB155" s="122"/>
      <c r="DC155" s="122"/>
      <c r="DD155" s="122"/>
      <c r="DE155" s="122"/>
      <c r="DF155" s="122"/>
      <c r="DG155" s="122"/>
      <c r="DH155" s="122"/>
      <c r="DI155" s="122"/>
      <c r="DJ155" s="122"/>
      <c r="DK155" s="122"/>
    </row>
    <row r="156" spans="3:115">
      <c r="C156" s="314"/>
      <c r="D156" s="314"/>
      <c r="E156" s="314"/>
      <c r="F156" s="314"/>
      <c r="G156" s="314"/>
      <c r="H156" s="122"/>
      <c r="I156" s="122"/>
      <c r="J156" s="122"/>
      <c r="K156" s="122"/>
      <c r="L156" s="122"/>
      <c r="M156" s="250"/>
      <c r="N156" s="122"/>
      <c r="O156" s="314"/>
      <c r="P156" s="314"/>
      <c r="Q156" s="314"/>
      <c r="R156" s="314"/>
      <c r="S156" s="314"/>
      <c r="T156" s="122"/>
      <c r="U156" s="122"/>
      <c r="V156" s="122"/>
      <c r="W156" s="122"/>
      <c r="X156" s="122"/>
      <c r="Y156" s="250">
        <v>44377</v>
      </c>
      <c r="Z156" s="266">
        <v>44408</v>
      </c>
      <c r="AA156" s="124">
        <v>0.470486336</v>
      </c>
      <c r="AB156" s="124">
        <v>0.72107226200000007</v>
      </c>
      <c r="AC156" s="124">
        <v>1.0012111480149537</v>
      </c>
      <c r="AD156" s="124">
        <v>1.379612570106713</v>
      </c>
      <c r="AE156" s="124">
        <v>1.8877028471834301</v>
      </c>
      <c r="AF156" s="314"/>
      <c r="AG156" s="314"/>
      <c r="AI156" s="314"/>
      <c r="AJ156" s="250"/>
      <c r="AK156" s="122"/>
      <c r="AL156" s="314"/>
      <c r="AM156" s="314"/>
      <c r="AN156" s="314"/>
      <c r="AO156" s="314"/>
      <c r="AP156" s="314"/>
      <c r="AQ156" s="314"/>
      <c r="AR156" s="314"/>
      <c r="AS156" s="314"/>
      <c r="AT156" s="314"/>
      <c r="AU156" s="314"/>
      <c r="AV156" s="314"/>
      <c r="AW156" s="314"/>
      <c r="AX156" s="314"/>
      <c r="AY156" s="314"/>
      <c r="AZ156" s="250"/>
      <c r="BA156" s="251"/>
      <c r="BB156" s="314"/>
      <c r="BC156" s="314"/>
      <c r="BD156" s="314"/>
      <c r="BE156" s="314"/>
      <c r="BF156" s="122"/>
      <c r="BG156" s="122"/>
      <c r="BH156" s="122"/>
      <c r="BI156" s="122"/>
      <c r="BJ156" s="122"/>
      <c r="BK156" s="122"/>
      <c r="BL156" s="314"/>
      <c r="BM156" s="314"/>
      <c r="BN156" s="314"/>
      <c r="BO156" s="314"/>
      <c r="BP156" s="314"/>
      <c r="BQ156" s="314"/>
      <c r="BR156" s="250"/>
      <c r="BS156" s="122"/>
      <c r="BT156" s="314"/>
      <c r="BU156" s="314"/>
      <c r="BV156" s="314"/>
      <c r="BW156" s="314"/>
      <c r="BX156" s="314"/>
      <c r="BY156" s="314"/>
      <c r="BZ156" s="314"/>
      <c r="CA156" s="145"/>
      <c r="CB156" s="314"/>
      <c r="CC156" s="314"/>
      <c r="CD156" s="314"/>
      <c r="CE156" s="314"/>
      <c r="CF156" s="314"/>
      <c r="CG156" s="314"/>
      <c r="CH156" s="314"/>
      <c r="CI156" s="250"/>
      <c r="CJ156" s="122"/>
      <c r="CK156" s="122"/>
      <c r="CL156" s="122"/>
      <c r="CM156" s="122"/>
      <c r="CN156" s="122"/>
      <c r="CO156" s="122"/>
      <c r="CP156" s="122"/>
      <c r="CQ156" s="122"/>
      <c r="CR156" s="122"/>
      <c r="CS156" s="122"/>
      <c r="CT156" s="122"/>
      <c r="CU156" s="122"/>
      <c r="CV156" s="122"/>
      <c r="CW156" s="122"/>
      <c r="CX156" s="250"/>
      <c r="CY156" s="122"/>
      <c r="CZ156" s="122"/>
      <c r="DA156" s="122"/>
      <c r="DB156" s="122"/>
      <c r="DC156" s="122"/>
      <c r="DD156" s="122"/>
      <c r="DE156" s="122"/>
      <c r="DF156" s="122"/>
      <c r="DG156" s="122"/>
      <c r="DH156" s="122"/>
      <c r="DI156" s="122"/>
      <c r="DJ156" s="122"/>
      <c r="DK156" s="122"/>
    </row>
    <row r="157" spans="3:115">
      <c r="C157" s="314"/>
      <c r="D157" s="314"/>
      <c r="E157" s="314"/>
      <c r="F157" s="314"/>
      <c r="G157" s="314"/>
      <c r="H157" s="122"/>
      <c r="I157" s="122"/>
      <c r="J157" s="122"/>
      <c r="K157" s="122"/>
      <c r="L157" s="122"/>
      <c r="M157" s="250"/>
      <c r="N157" s="122"/>
      <c r="O157" s="314"/>
      <c r="P157" s="314"/>
      <c r="Q157" s="314"/>
      <c r="R157" s="314"/>
      <c r="S157" s="314"/>
      <c r="T157" s="122"/>
      <c r="U157" s="122"/>
      <c r="V157" s="122"/>
      <c r="W157" s="122"/>
      <c r="X157" s="122"/>
      <c r="Y157" s="250"/>
      <c r="Z157" s="266">
        <v>44439</v>
      </c>
      <c r="AA157" s="124">
        <v>0.43387732600000001</v>
      </c>
      <c r="AB157" s="124">
        <v>0.68071614599999997</v>
      </c>
      <c r="AC157" s="124">
        <v>0.92133255215938281</v>
      </c>
      <c r="AD157" s="124">
        <v>1.3019499724502261</v>
      </c>
      <c r="AE157" s="124">
        <v>1.7615258618990208</v>
      </c>
      <c r="AF157" s="314"/>
      <c r="AG157" s="314"/>
      <c r="AI157" s="314"/>
      <c r="AJ157" s="250"/>
      <c r="AK157" s="122"/>
      <c r="AL157" s="314"/>
      <c r="AM157" s="314"/>
      <c r="AN157" s="314"/>
      <c r="AO157" s="314"/>
      <c r="AP157" s="314"/>
      <c r="AQ157" s="314"/>
      <c r="AR157" s="314"/>
      <c r="AS157" s="314"/>
      <c r="AT157" s="314"/>
      <c r="AU157" s="314"/>
      <c r="AV157" s="314"/>
      <c r="AW157" s="314"/>
      <c r="AX157" s="314"/>
      <c r="AY157" s="314"/>
      <c r="AZ157" s="250"/>
      <c r="BA157" s="251"/>
      <c r="BB157" s="314"/>
      <c r="BC157" s="314"/>
      <c r="BD157" s="314"/>
      <c r="BE157" s="314"/>
      <c r="BF157" s="122"/>
      <c r="BG157" s="122"/>
      <c r="BH157" s="122"/>
      <c r="BI157" s="122"/>
      <c r="BJ157" s="122"/>
      <c r="BK157" s="122"/>
      <c r="BL157" s="314"/>
      <c r="BM157" s="314"/>
      <c r="BN157" s="314"/>
      <c r="BO157" s="314"/>
      <c r="BP157" s="314"/>
      <c r="BQ157" s="314"/>
      <c r="BR157" s="250"/>
      <c r="BS157" s="122"/>
      <c r="BT157" s="314"/>
      <c r="BU157" s="314"/>
      <c r="BV157" s="314"/>
      <c r="BW157" s="314"/>
      <c r="BX157" s="314"/>
      <c r="BY157" s="314"/>
      <c r="BZ157" s="314"/>
      <c r="CA157" s="145"/>
      <c r="CB157" s="314"/>
      <c r="CC157" s="314"/>
      <c r="CD157" s="314"/>
      <c r="CE157" s="314"/>
      <c r="CF157" s="314"/>
      <c r="CG157" s="314"/>
      <c r="CH157" s="314"/>
      <c r="CI157" s="250"/>
      <c r="CJ157" s="122"/>
      <c r="CK157" s="122"/>
      <c r="CL157" s="122"/>
      <c r="CM157" s="122"/>
      <c r="CN157" s="122"/>
      <c r="CO157" s="122"/>
      <c r="CP157" s="122"/>
      <c r="CQ157" s="122"/>
      <c r="CR157" s="122"/>
      <c r="CS157" s="122"/>
      <c r="CT157" s="122"/>
      <c r="CU157" s="122"/>
      <c r="CV157" s="122"/>
      <c r="CW157" s="122"/>
      <c r="CX157" s="250"/>
      <c r="CY157" s="122"/>
      <c r="CZ157" s="122"/>
      <c r="DA157" s="122"/>
      <c r="DB157" s="122"/>
      <c r="DC157" s="122"/>
      <c r="DD157" s="122"/>
      <c r="DE157" s="122"/>
      <c r="DF157" s="122"/>
      <c r="DG157" s="122"/>
      <c r="DH157" s="122"/>
      <c r="DI157" s="122"/>
      <c r="DJ157" s="122"/>
      <c r="DK157" s="122"/>
    </row>
    <row r="158" spans="3:115">
      <c r="C158" s="314"/>
      <c r="D158" s="314"/>
      <c r="E158" s="314"/>
      <c r="F158" s="314"/>
      <c r="G158" s="314"/>
      <c r="H158" s="122"/>
      <c r="I158" s="122"/>
      <c r="J158" s="122"/>
      <c r="K158" s="122"/>
      <c r="L158" s="122"/>
      <c r="M158" s="250"/>
      <c r="N158" s="122"/>
      <c r="O158" s="314"/>
      <c r="P158" s="314"/>
      <c r="Q158" s="314"/>
      <c r="R158" s="314"/>
      <c r="S158" s="314"/>
      <c r="T158" s="122"/>
      <c r="U158" s="122"/>
      <c r="V158" s="122"/>
      <c r="W158" s="122"/>
      <c r="X158" s="122"/>
      <c r="Y158" s="250"/>
      <c r="Z158" s="266">
        <v>44469</v>
      </c>
      <c r="AA158" s="124">
        <v>0.43161212100000002</v>
      </c>
      <c r="AB158" s="124">
        <v>0.67650447299999994</v>
      </c>
      <c r="AC158" s="124">
        <v>0.9158306933133783</v>
      </c>
      <c r="AD158" s="124">
        <v>1.2946660464084174</v>
      </c>
      <c r="AE158" s="124">
        <v>1.7550478083172703</v>
      </c>
      <c r="AF158" s="314"/>
      <c r="AG158" s="314"/>
      <c r="AI158" s="314"/>
      <c r="AJ158" s="250"/>
      <c r="AK158" s="122"/>
      <c r="AL158" s="314"/>
      <c r="AM158" s="314"/>
      <c r="AN158" s="314"/>
      <c r="AO158" s="314"/>
      <c r="AP158" s="314"/>
      <c r="AQ158" s="314"/>
      <c r="AR158" s="314"/>
      <c r="AS158" s="314"/>
      <c r="AT158" s="314"/>
      <c r="AU158" s="314"/>
      <c r="AV158" s="314"/>
      <c r="AW158" s="314"/>
      <c r="AX158" s="314"/>
      <c r="AY158" s="314"/>
      <c r="AZ158" s="250"/>
      <c r="BA158" s="251"/>
      <c r="BB158" s="314"/>
      <c r="BC158" s="314"/>
      <c r="BD158" s="314"/>
      <c r="BE158" s="314"/>
      <c r="BF158" s="122"/>
      <c r="BG158" s="122"/>
      <c r="BH158" s="122"/>
      <c r="BI158" s="122"/>
      <c r="BJ158" s="122"/>
      <c r="BK158" s="122"/>
      <c r="BL158" s="314"/>
      <c r="BM158" s="314"/>
      <c r="BN158" s="314"/>
      <c r="BO158" s="314"/>
      <c r="BP158" s="314"/>
      <c r="BQ158" s="314"/>
      <c r="BR158" s="250"/>
      <c r="BS158" s="122"/>
      <c r="BT158" s="314"/>
      <c r="BU158" s="314"/>
      <c r="BV158" s="314"/>
      <c r="BW158" s="314"/>
      <c r="BX158" s="314"/>
      <c r="BY158" s="314"/>
      <c r="BZ158" s="314"/>
      <c r="CA158" s="145"/>
      <c r="CB158" s="314"/>
      <c r="CC158" s="314"/>
      <c r="CD158" s="314"/>
      <c r="CE158" s="314"/>
      <c r="CF158" s="314"/>
      <c r="CG158" s="314"/>
      <c r="CH158" s="314"/>
      <c r="CI158" s="250"/>
      <c r="CJ158" s="122"/>
      <c r="CK158" s="122"/>
      <c r="CL158" s="122"/>
      <c r="CM158" s="122"/>
      <c r="CN158" s="122"/>
      <c r="CO158" s="122"/>
      <c r="CP158" s="122"/>
      <c r="CQ158" s="122"/>
      <c r="CR158" s="122"/>
      <c r="CS158" s="122"/>
      <c r="CT158" s="122"/>
      <c r="CU158" s="122"/>
      <c r="CV158" s="122"/>
      <c r="CW158" s="122"/>
      <c r="CX158" s="250"/>
      <c r="CY158" s="122"/>
      <c r="CZ158" s="122"/>
      <c r="DA158" s="122"/>
      <c r="DB158" s="122"/>
      <c r="DC158" s="122"/>
      <c r="DD158" s="122"/>
      <c r="DE158" s="122"/>
      <c r="DF158" s="122"/>
      <c r="DG158" s="122"/>
      <c r="DH158" s="122"/>
      <c r="DI158" s="122"/>
      <c r="DJ158" s="122"/>
      <c r="DK158" s="122"/>
    </row>
    <row r="159" spans="3:115">
      <c r="C159" s="314"/>
      <c r="D159" s="314"/>
      <c r="E159" s="314"/>
      <c r="F159" s="314"/>
      <c r="G159" s="314"/>
      <c r="H159" s="122"/>
      <c r="I159" s="122"/>
      <c r="J159" s="122"/>
      <c r="K159" s="122"/>
      <c r="L159" s="122"/>
      <c r="M159" s="250"/>
      <c r="N159" s="122"/>
      <c r="O159" s="314"/>
      <c r="P159" s="314"/>
      <c r="Q159" s="314"/>
      <c r="R159" s="314"/>
      <c r="S159" s="314"/>
      <c r="T159" s="122"/>
      <c r="U159" s="122"/>
      <c r="V159" s="122"/>
      <c r="W159" s="122"/>
      <c r="X159" s="122"/>
      <c r="Y159" s="250"/>
      <c r="Z159" s="266">
        <v>44500</v>
      </c>
      <c r="AA159" s="124">
        <v>0.43246562899999996</v>
      </c>
      <c r="AB159" s="124">
        <v>0.67429529600000004</v>
      </c>
      <c r="AC159" s="124">
        <v>0.91696261605042184</v>
      </c>
      <c r="AD159" s="124">
        <v>1.2970807175039627</v>
      </c>
      <c r="AE159" s="124">
        <v>1.7357231515440903</v>
      </c>
      <c r="AF159" s="314"/>
      <c r="AG159" s="314"/>
      <c r="AI159" s="314"/>
      <c r="AJ159" s="250"/>
      <c r="AK159" s="122"/>
      <c r="AL159" s="314"/>
      <c r="AM159" s="314"/>
      <c r="AN159" s="314"/>
      <c r="AO159" s="314"/>
      <c r="AP159" s="314"/>
      <c r="AQ159" s="314"/>
      <c r="AR159" s="314"/>
      <c r="AS159" s="314"/>
      <c r="AT159" s="314"/>
      <c r="AU159" s="314"/>
      <c r="AV159" s="314"/>
      <c r="AW159" s="314"/>
      <c r="AX159" s="314"/>
      <c r="AY159" s="314"/>
      <c r="AZ159" s="250"/>
      <c r="BA159" s="251"/>
      <c r="BB159" s="314"/>
      <c r="BC159" s="314"/>
      <c r="BD159" s="314"/>
      <c r="BE159" s="314"/>
      <c r="BF159" s="122"/>
      <c r="BG159" s="122"/>
      <c r="BH159" s="122"/>
      <c r="BI159" s="122"/>
      <c r="BJ159" s="122"/>
      <c r="BK159" s="122"/>
      <c r="BL159" s="314"/>
      <c r="BM159" s="314"/>
      <c r="BN159" s="314"/>
      <c r="BO159" s="314"/>
      <c r="BP159" s="314"/>
      <c r="BQ159" s="314"/>
      <c r="BR159" s="250"/>
      <c r="BS159" s="122"/>
      <c r="BT159" s="314"/>
      <c r="BU159" s="314"/>
      <c r="BV159" s="314"/>
      <c r="BW159" s="314"/>
      <c r="BX159" s="314"/>
      <c r="BY159" s="314"/>
      <c r="BZ159" s="314"/>
      <c r="CA159" s="145"/>
      <c r="CB159" s="314"/>
      <c r="CC159" s="314"/>
      <c r="CD159" s="314"/>
      <c r="CE159" s="314"/>
      <c r="CF159" s="314"/>
      <c r="CG159" s="314"/>
      <c r="CH159" s="314"/>
      <c r="CI159" s="250"/>
      <c r="CJ159" s="122"/>
      <c r="CK159" s="122"/>
      <c r="CL159" s="122"/>
      <c r="CM159" s="122"/>
      <c r="CN159" s="122"/>
      <c r="CO159" s="122"/>
      <c r="CP159" s="122"/>
      <c r="CQ159" s="122"/>
      <c r="CR159" s="122"/>
      <c r="CS159" s="122"/>
      <c r="CT159" s="122"/>
      <c r="CU159" s="122"/>
      <c r="CV159" s="122"/>
      <c r="CW159" s="122"/>
      <c r="CX159" s="250"/>
      <c r="CY159" s="122"/>
      <c r="CZ159" s="122"/>
      <c r="DA159" s="122"/>
      <c r="DB159" s="122"/>
      <c r="DC159" s="122"/>
      <c r="DD159" s="122"/>
      <c r="DE159" s="122"/>
      <c r="DF159" s="122"/>
      <c r="DG159" s="122"/>
      <c r="DH159" s="122"/>
      <c r="DI159" s="122"/>
      <c r="DJ159" s="122"/>
      <c r="DK159" s="122"/>
    </row>
    <row r="160" spans="3:115">
      <c r="C160" s="314"/>
      <c r="D160" s="314"/>
      <c r="E160" s="314"/>
      <c r="F160" s="314"/>
      <c r="G160" s="314"/>
      <c r="H160" s="122"/>
      <c r="I160" s="122"/>
      <c r="J160" s="122"/>
      <c r="K160" s="122"/>
      <c r="L160" s="122"/>
      <c r="M160" s="250"/>
      <c r="N160" s="122"/>
      <c r="O160" s="314"/>
      <c r="P160" s="314"/>
      <c r="Q160" s="314"/>
      <c r="R160" s="314"/>
      <c r="S160" s="314"/>
      <c r="T160" s="122"/>
      <c r="U160" s="122"/>
      <c r="V160" s="122"/>
      <c r="W160" s="122"/>
      <c r="X160" s="122"/>
      <c r="Y160" s="250"/>
      <c r="Z160" s="266">
        <v>44530</v>
      </c>
      <c r="AA160" s="124">
        <v>0.416269571</v>
      </c>
      <c r="AB160" s="124">
        <v>0.66308400900000009</v>
      </c>
      <c r="AC160" s="124">
        <v>0.87843101582615801</v>
      </c>
      <c r="AD160" s="124">
        <v>1.2681911796387197</v>
      </c>
      <c r="AE160" s="124">
        <v>1.7043141048562409</v>
      </c>
      <c r="AF160" s="314"/>
      <c r="AG160" s="314"/>
      <c r="AI160" s="314"/>
      <c r="AJ160" s="250"/>
      <c r="AK160" s="122"/>
      <c r="AL160" s="314"/>
      <c r="AM160" s="314"/>
      <c r="AN160" s="314"/>
      <c r="AO160" s="314"/>
      <c r="AP160" s="314"/>
      <c r="AQ160" s="314"/>
      <c r="AR160" s="314"/>
      <c r="AS160" s="314"/>
      <c r="AT160" s="314"/>
      <c r="AU160" s="314"/>
      <c r="AV160" s="314"/>
      <c r="AW160" s="314"/>
      <c r="AX160" s="314"/>
      <c r="AY160" s="314"/>
      <c r="AZ160" s="250"/>
      <c r="BA160" s="251"/>
      <c r="BB160" s="314"/>
      <c r="BC160" s="314"/>
      <c r="BD160" s="314"/>
      <c r="BE160" s="314"/>
      <c r="BF160" s="122"/>
      <c r="BG160" s="122"/>
      <c r="BH160" s="122"/>
      <c r="BI160" s="122"/>
      <c r="BJ160" s="122"/>
      <c r="BK160" s="122"/>
      <c r="BL160" s="314"/>
      <c r="BM160" s="314"/>
      <c r="BN160" s="314"/>
      <c r="BO160" s="314"/>
      <c r="BP160" s="314"/>
      <c r="BQ160" s="314"/>
      <c r="BR160" s="250"/>
      <c r="BS160" s="122"/>
      <c r="BT160" s="314"/>
      <c r="BU160" s="314"/>
      <c r="BV160" s="314"/>
      <c r="BW160" s="314"/>
      <c r="BX160" s="314"/>
      <c r="BY160" s="314"/>
      <c r="BZ160" s="314"/>
      <c r="CA160" s="145"/>
      <c r="CB160" s="314"/>
      <c r="CC160" s="314"/>
      <c r="CD160" s="314"/>
      <c r="CE160" s="314"/>
      <c r="CF160" s="314"/>
      <c r="CG160" s="314"/>
      <c r="CH160" s="314"/>
      <c r="CI160" s="250"/>
      <c r="CJ160" s="122"/>
      <c r="CK160" s="122"/>
      <c r="CL160" s="122"/>
      <c r="CM160" s="122"/>
      <c r="CN160" s="122"/>
      <c r="CO160" s="122"/>
      <c r="CP160" s="122"/>
      <c r="CQ160" s="122"/>
      <c r="CR160" s="122"/>
      <c r="CS160" s="122"/>
      <c r="CT160" s="122"/>
      <c r="CU160" s="122"/>
      <c r="CV160" s="122"/>
      <c r="CW160" s="122"/>
      <c r="CX160" s="250"/>
      <c r="CY160" s="122"/>
      <c r="CZ160" s="122"/>
      <c r="DA160" s="122"/>
      <c r="DB160" s="122"/>
      <c r="DC160" s="122"/>
      <c r="DD160" s="122"/>
      <c r="DE160" s="122"/>
      <c r="DF160" s="122"/>
      <c r="DG160" s="122"/>
      <c r="DH160" s="122"/>
      <c r="DI160" s="122"/>
      <c r="DJ160" s="122"/>
      <c r="DK160" s="122"/>
    </row>
    <row r="161" spans="3:115">
      <c r="C161" s="314"/>
      <c r="D161" s="314"/>
      <c r="E161" s="314"/>
      <c r="F161" s="314"/>
      <c r="G161" s="314"/>
      <c r="H161" s="122"/>
      <c r="I161" s="122"/>
      <c r="J161" s="122"/>
      <c r="K161" s="122"/>
      <c r="L161" s="122"/>
      <c r="M161" s="250"/>
      <c r="N161" s="122"/>
      <c r="O161" s="314"/>
      <c r="P161" s="314"/>
      <c r="Q161" s="314"/>
      <c r="R161" s="314"/>
      <c r="S161" s="314"/>
      <c r="T161" s="122"/>
      <c r="U161" s="122"/>
      <c r="V161" s="122"/>
      <c r="W161" s="122"/>
      <c r="X161" s="122"/>
      <c r="Y161" s="250"/>
      <c r="Z161" s="266">
        <v>44561</v>
      </c>
      <c r="AA161" s="124">
        <v>0.40713861400000001</v>
      </c>
      <c r="AB161" s="124">
        <v>0.64149859399999998</v>
      </c>
      <c r="AC161" s="124">
        <v>0.84556912412920293</v>
      </c>
      <c r="AD161" s="124">
        <v>1.2118379420815981</v>
      </c>
      <c r="AE161" s="124">
        <v>1.6024990691615164</v>
      </c>
      <c r="AF161" s="314"/>
      <c r="AG161" s="314"/>
      <c r="AI161" s="314"/>
      <c r="AJ161" s="250"/>
      <c r="AK161" s="122"/>
      <c r="AL161" s="314"/>
      <c r="AM161" s="314"/>
      <c r="AN161" s="314"/>
      <c r="AO161" s="314"/>
      <c r="AP161" s="314"/>
      <c r="AQ161" s="314"/>
      <c r="AR161" s="314"/>
      <c r="AS161" s="314"/>
      <c r="AT161" s="314"/>
      <c r="AU161" s="314"/>
      <c r="AV161" s="314"/>
      <c r="AW161" s="314"/>
      <c r="AX161" s="314"/>
      <c r="AY161" s="314"/>
      <c r="AZ161" s="250"/>
      <c r="BA161" s="251"/>
      <c r="BB161" s="314"/>
      <c r="BC161" s="314"/>
      <c r="BD161" s="314"/>
      <c r="BE161" s="314"/>
      <c r="BF161" s="122"/>
      <c r="BG161" s="122"/>
      <c r="BH161" s="122"/>
      <c r="BI161" s="122"/>
      <c r="BJ161" s="122"/>
      <c r="BK161" s="122"/>
      <c r="BL161" s="314"/>
      <c r="BM161" s="314"/>
      <c r="BN161" s="314"/>
      <c r="BO161" s="314"/>
      <c r="BP161" s="314"/>
      <c r="BQ161" s="314"/>
      <c r="BR161" s="250"/>
      <c r="BS161" s="122"/>
      <c r="BT161" s="314"/>
      <c r="BU161" s="314"/>
      <c r="BV161" s="314"/>
      <c r="BW161" s="314"/>
      <c r="BX161" s="314"/>
      <c r="BY161" s="314"/>
      <c r="BZ161" s="314"/>
      <c r="CA161" s="145"/>
      <c r="CB161" s="314"/>
      <c r="CC161" s="314"/>
      <c r="CD161" s="314"/>
      <c r="CE161" s="314"/>
      <c r="CF161" s="314"/>
      <c r="CG161" s="314"/>
      <c r="CH161" s="314"/>
      <c r="CI161" s="250"/>
      <c r="CJ161" s="122"/>
      <c r="CK161" s="122"/>
      <c r="CL161" s="122"/>
      <c r="CM161" s="122"/>
      <c r="CN161" s="122"/>
      <c r="CO161" s="122"/>
      <c r="CP161" s="122"/>
      <c r="CQ161" s="122"/>
      <c r="CR161" s="122"/>
      <c r="CS161" s="122"/>
      <c r="CT161" s="122"/>
      <c r="CU161" s="122"/>
      <c r="CV161" s="122"/>
      <c r="CW161" s="122"/>
      <c r="CX161" s="250"/>
      <c r="CY161" s="122"/>
      <c r="CZ161" s="122"/>
      <c r="DA161" s="122"/>
      <c r="DB161" s="122"/>
      <c r="DC161" s="122"/>
      <c r="DD161" s="122"/>
      <c r="DE161" s="122"/>
      <c r="DF161" s="122"/>
      <c r="DG161" s="122"/>
      <c r="DH161" s="122"/>
      <c r="DI161" s="122"/>
      <c r="DJ161" s="122"/>
      <c r="DK161" s="122"/>
    </row>
    <row r="162" spans="3:115">
      <c r="C162" s="314"/>
      <c r="D162" s="314"/>
      <c r="E162" s="314"/>
      <c r="F162" s="314"/>
      <c r="G162" s="314"/>
      <c r="H162" s="122"/>
      <c r="I162" s="122"/>
      <c r="J162" s="122"/>
      <c r="K162" s="122"/>
      <c r="L162" s="122"/>
      <c r="M162" s="250"/>
      <c r="N162" s="122"/>
      <c r="O162" s="314"/>
      <c r="P162" s="314"/>
      <c r="Q162" s="314"/>
      <c r="R162" s="314"/>
      <c r="S162" s="314"/>
      <c r="T162" s="122"/>
      <c r="U162" s="122"/>
      <c r="V162" s="122"/>
      <c r="W162" s="122"/>
      <c r="X162" s="122"/>
      <c r="Y162" s="250"/>
      <c r="Z162" s="266">
        <v>44592</v>
      </c>
      <c r="AA162" s="124">
        <v>0.40952440100000004</v>
      </c>
      <c r="AB162" s="124">
        <v>0.63967288499999997</v>
      </c>
      <c r="AC162" s="124">
        <v>0.84434463113354608</v>
      </c>
      <c r="AD162" s="124">
        <v>1.2009489326789975</v>
      </c>
      <c r="AE162" s="124">
        <v>1.5967578866660663</v>
      </c>
      <c r="AF162" s="314"/>
      <c r="AG162" s="314"/>
      <c r="AI162" s="314"/>
      <c r="AJ162" s="250"/>
      <c r="AK162" s="122"/>
      <c r="AL162" s="314"/>
      <c r="AM162" s="314"/>
      <c r="AN162" s="314"/>
      <c r="AO162" s="314"/>
      <c r="AP162" s="314"/>
      <c r="AQ162" s="314"/>
      <c r="AR162" s="314"/>
      <c r="AS162" s="314"/>
      <c r="AT162" s="314"/>
      <c r="AU162" s="314"/>
      <c r="AV162" s="314"/>
      <c r="AW162" s="314"/>
      <c r="AX162" s="314"/>
      <c r="AY162" s="314"/>
      <c r="AZ162" s="250"/>
      <c r="BA162" s="251"/>
      <c r="BB162" s="314"/>
      <c r="BC162" s="314"/>
      <c r="BD162" s="314"/>
      <c r="BE162" s="314"/>
      <c r="BF162" s="122"/>
      <c r="BG162" s="122"/>
      <c r="BH162" s="122"/>
      <c r="BI162" s="122"/>
      <c r="BJ162" s="122"/>
      <c r="BK162" s="122"/>
      <c r="BL162" s="314"/>
      <c r="BM162" s="314"/>
      <c r="BN162" s="314"/>
      <c r="BO162" s="314"/>
      <c r="BP162" s="314"/>
      <c r="BQ162" s="314"/>
      <c r="BR162" s="250"/>
      <c r="BS162" s="122"/>
      <c r="BT162" s="314"/>
      <c r="BU162" s="314"/>
      <c r="BV162" s="314"/>
      <c r="BW162" s="314"/>
      <c r="BX162" s="314"/>
      <c r="BY162" s="314"/>
      <c r="BZ162" s="314"/>
      <c r="CA162" s="145"/>
      <c r="CB162" s="314"/>
      <c r="CC162" s="314"/>
      <c r="CD162" s="314"/>
      <c r="CE162" s="314"/>
      <c r="CF162" s="314"/>
      <c r="CG162" s="314"/>
      <c r="CH162" s="314"/>
      <c r="CI162" s="250"/>
      <c r="CJ162" s="122"/>
      <c r="CK162" s="122"/>
      <c r="CL162" s="122"/>
      <c r="CM162" s="122"/>
      <c r="CN162" s="122"/>
      <c r="CO162" s="122"/>
      <c r="CP162" s="122"/>
      <c r="CQ162" s="122"/>
      <c r="CR162" s="122"/>
      <c r="CS162" s="122"/>
      <c r="CT162" s="122"/>
      <c r="CU162" s="122"/>
      <c r="CV162" s="122"/>
      <c r="CW162" s="122"/>
      <c r="CX162" s="250"/>
      <c r="CY162" s="122"/>
      <c r="CZ162" s="122"/>
      <c r="DA162" s="122"/>
      <c r="DB162" s="122"/>
      <c r="DC162" s="122"/>
      <c r="DD162" s="122"/>
      <c r="DE162" s="122"/>
      <c r="DF162" s="122"/>
      <c r="DG162" s="122"/>
      <c r="DH162" s="122"/>
      <c r="DI162" s="122"/>
      <c r="DJ162" s="122"/>
      <c r="DK162" s="122"/>
    </row>
    <row r="163" spans="3:115">
      <c r="C163" s="314"/>
      <c r="D163" s="314"/>
      <c r="E163" s="314"/>
      <c r="F163" s="314"/>
      <c r="G163" s="314"/>
      <c r="H163" s="122"/>
      <c r="I163" s="122"/>
      <c r="J163" s="122"/>
      <c r="K163" s="122"/>
      <c r="L163" s="122"/>
      <c r="M163" s="250"/>
      <c r="N163" s="122"/>
      <c r="O163" s="314"/>
      <c r="P163" s="314"/>
      <c r="Q163" s="314"/>
      <c r="R163" s="314"/>
      <c r="S163" s="314"/>
      <c r="T163" s="122"/>
      <c r="U163" s="122"/>
      <c r="V163" s="122"/>
      <c r="W163" s="122"/>
      <c r="X163" s="122"/>
      <c r="Y163" s="250"/>
      <c r="Z163" s="266">
        <v>44620</v>
      </c>
      <c r="AA163" s="124">
        <v>0.40799636299999997</v>
      </c>
      <c r="AB163" s="124">
        <v>0.6288125</v>
      </c>
      <c r="AC163" s="124">
        <v>0.8400599404335406</v>
      </c>
      <c r="AD163" s="124">
        <v>1.1790313548945097</v>
      </c>
      <c r="AE163" s="124">
        <v>1.5801452257215161</v>
      </c>
      <c r="AF163" s="314"/>
      <c r="AG163" s="314"/>
      <c r="AI163" s="314"/>
      <c r="AJ163" s="250"/>
      <c r="AK163" s="122"/>
      <c r="AL163" s="314"/>
      <c r="AM163" s="314"/>
      <c r="AN163" s="314"/>
      <c r="AO163" s="314"/>
      <c r="AP163" s="314"/>
      <c r="AQ163" s="314"/>
      <c r="AR163" s="314"/>
      <c r="AS163" s="314"/>
      <c r="AT163" s="314"/>
      <c r="AU163" s="314"/>
      <c r="AV163" s="314"/>
      <c r="AW163" s="314"/>
      <c r="AX163" s="314"/>
      <c r="AY163" s="314"/>
      <c r="AZ163" s="250"/>
      <c r="BA163" s="128"/>
      <c r="BB163" s="314"/>
      <c r="BC163" s="314"/>
      <c r="BD163" s="314"/>
      <c r="BE163" s="314"/>
      <c r="BF163" s="122"/>
      <c r="BG163" s="122"/>
      <c r="BH163" s="122"/>
      <c r="BI163" s="122"/>
      <c r="BJ163" s="122"/>
      <c r="BK163" s="122"/>
      <c r="BL163" s="314"/>
      <c r="BM163" s="314"/>
      <c r="BN163" s="314"/>
      <c r="BO163" s="314"/>
      <c r="BP163" s="314"/>
      <c r="BQ163" s="314"/>
      <c r="BR163" s="250"/>
      <c r="BS163" s="122"/>
      <c r="BT163" s="314"/>
      <c r="BU163" s="314"/>
      <c r="BV163" s="314"/>
      <c r="BW163" s="314"/>
      <c r="BX163" s="314"/>
      <c r="BY163" s="314"/>
      <c r="BZ163" s="314"/>
      <c r="CA163" s="145"/>
      <c r="CB163" s="314"/>
      <c r="CC163" s="314"/>
      <c r="CD163" s="314"/>
      <c r="CE163" s="314"/>
      <c r="CF163" s="314"/>
      <c r="CG163" s="314"/>
      <c r="CH163" s="314"/>
      <c r="CI163" s="250"/>
      <c r="CJ163" s="122"/>
      <c r="CK163" s="122"/>
      <c r="CL163" s="122"/>
      <c r="CM163" s="122"/>
      <c r="CN163" s="122"/>
      <c r="CO163" s="122"/>
      <c r="CP163" s="122"/>
      <c r="CQ163" s="122"/>
      <c r="CR163" s="122"/>
      <c r="CS163" s="122"/>
      <c r="CT163" s="122"/>
      <c r="CU163" s="122"/>
      <c r="CV163" s="122"/>
      <c r="CW163" s="122"/>
      <c r="CX163" s="250"/>
      <c r="CY163" s="122"/>
      <c r="CZ163" s="122"/>
      <c r="DA163" s="122"/>
      <c r="DB163" s="122"/>
      <c r="DC163" s="122"/>
      <c r="DD163" s="122"/>
      <c r="DE163" s="122"/>
      <c r="DF163" s="122"/>
      <c r="DG163" s="122"/>
      <c r="DH163" s="122"/>
      <c r="DI163" s="122"/>
      <c r="DJ163" s="122"/>
      <c r="DK163" s="122"/>
    </row>
    <row r="164" spans="3:115">
      <c r="C164" s="314"/>
      <c r="D164" s="314"/>
      <c r="E164" s="314"/>
      <c r="F164" s="314"/>
      <c r="G164" s="314"/>
      <c r="H164" s="122"/>
      <c r="I164" s="122"/>
      <c r="J164" s="122"/>
      <c r="K164" s="122"/>
      <c r="L164" s="122"/>
      <c r="M164" s="250"/>
      <c r="N164" s="122"/>
      <c r="O164" s="314"/>
      <c r="P164" s="314"/>
      <c r="Q164" s="314"/>
      <c r="R164" s="314"/>
      <c r="S164" s="314"/>
      <c r="T164" s="122"/>
      <c r="U164" s="122"/>
      <c r="V164" s="122"/>
      <c r="W164" s="122"/>
      <c r="X164" s="122"/>
      <c r="Y164" s="250"/>
      <c r="Z164" s="266">
        <v>44651</v>
      </c>
      <c r="AA164" s="124">
        <v>0.416905682</v>
      </c>
      <c r="AB164" s="124">
        <v>0.63326332399999996</v>
      </c>
      <c r="AC164" s="124">
        <v>0.85359125559825655</v>
      </c>
      <c r="AD164" s="124">
        <v>1.1870715352153258</v>
      </c>
      <c r="AE164" s="124">
        <v>1.5910217322231075</v>
      </c>
      <c r="AF164" s="314"/>
      <c r="AG164" s="314"/>
      <c r="AI164" s="314"/>
      <c r="AJ164" s="250"/>
      <c r="AK164" s="122"/>
      <c r="AL164" s="314"/>
      <c r="AM164" s="314"/>
      <c r="AN164" s="314"/>
      <c r="AO164" s="314"/>
      <c r="AP164" s="314"/>
      <c r="AQ164" s="314"/>
      <c r="AR164" s="314"/>
      <c r="AS164" s="314"/>
      <c r="AT164" s="314"/>
      <c r="AU164" s="314"/>
      <c r="AV164" s="314"/>
      <c r="AW164" s="314"/>
      <c r="AX164" s="314"/>
      <c r="AY164" s="314"/>
      <c r="AZ164" s="250"/>
      <c r="BA164" s="128"/>
      <c r="BB164" s="314"/>
      <c r="BC164" s="314"/>
      <c r="BD164" s="314"/>
      <c r="BE164" s="314"/>
      <c r="BF164" s="122"/>
      <c r="BG164" s="122"/>
      <c r="BH164" s="122"/>
      <c r="BI164" s="122"/>
      <c r="BJ164" s="122"/>
      <c r="BK164" s="122"/>
      <c r="BL164" s="314"/>
      <c r="BM164" s="314"/>
      <c r="BN164" s="314"/>
      <c r="BO164" s="314"/>
      <c r="BP164" s="314"/>
      <c r="BQ164" s="314"/>
      <c r="BR164" s="250"/>
      <c r="BS164" s="122"/>
      <c r="BT164" s="314"/>
      <c r="BU164" s="314"/>
      <c r="BV164" s="314"/>
      <c r="BW164" s="314"/>
      <c r="BX164" s="314"/>
      <c r="BY164" s="314"/>
      <c r="BZ164" s="314"/>
      <c r="CA164" s="145"/>
      <c r="CB164" s="314"/>
      <c r="CC164" s="314"/>
      <c r="CD164" s="314"/>
      <c r="CE164" s="314"/>
      <c r="CF164" s="314"/>
      <c r="CG164" s="314"/>
      <c r="CH164" s="314"/>
      <c r="CI164" s="250"/>
      <c r="CJ164" s="122"/>
      <c r="CK164" s="122"/>
      <c r="CL164" s="122"/>
      <c r="CM164" s="122"/>
      <c r="CN164" s="122"/>
      <c r="CO164" s="122"/>
      <c r="CP164" s="122"/>
      <c r="CQ164" s="122"/>
      <c r="CR164" s="122"/>
      <c r="CS164" s="122"/>
      <c r="CT164" s="122"/>
      <c r="CU164" s="122"/>
      <c r="CV164" s="122"/>
      <c r="CW164" s="122"/>
      <c r="CX164" s="250"/>
      <c r="CY164" s="122"/>
      <c r="CZ164" s="122"/>
      <c r="DA164" s="122"/>
      <c r="DB164" s="122"/>
      <c r="DC164" s="122"/>
      <c r="DD164" s="122"/>
      <c r="DE164" s="122"/>
      <c r="DF164" s="122"/>
      <c r="DG164" s="122"/>
      <c r="DH164" s="122"/>
      <c r="DI164" s="122"/>
      <c r="DJ164" s="122"/>
      <c r="DK164" s="122"/>
    </row>
    <row r="165" spans="3:115">
      <c r="C165" s="314"/>
      <c r="D165" s="314"/>
      <c r="E165" s="314"/>
      <c r="F165" s="314"/>
      <c r="G165" s="314"/>
      <c r="H165" s="122"/>
      <c r="I165" s="122"/>
      <c r="J165" s="122"/>
      <c r="K165" s="122"/>
      <c r="L165" s="122"/>
      <c r="M165" s="250"/>
      <c r="N165" s="122"/>
      <c r="O165" s="314"/>
      <c r="P165" s="314"/>
      <c r="Q165" s="314"/>
      <c r="R165" s="314"/>
      <c r="S165" s="314"/>
      <c r="T165" s="122"/>
      <c r="U165" s="122"/>
      <c r="V165" s="122"/>
      <c r="W165" s="122"/>
      <c r="X165" s="122"/>
      <c r="Y165" s="250"/>
      <c r="Z165" s="266">
        <v>44681</v>
      </c>
      <c r="AA165" s="124">
        <v>0.41681243600000001</v>
      </c>
      <c r="AB165" s="124">
        <v>0.62681595200000007</v>
      </c>
      <c r="AC165" s="124">
        <v>0.85292813221381658</v>
      </c>
      <c r="AD165" s="124">
        <v>1.1757403197905147</v>
      </c>
      <c r="AE165" s="124">
        <v>1.5836878285791187</v>
      </c>
      <c r="AF165" s="314"/>
      <c r="AG165" s="314"/>
      <c r="AI165" s="314"/>
      <c r="AJ165" s="250"/>
      <c r="AK165" s="122"/>
      <c r="AL165" s="314"/>
      <c r="AM165" s="314"/>
      <c r="AN165" s="314"/>
      <c r="AO165" s="314"/>
      <c r="AP165" s="314"/>
      <c r="AQ165" s="314"/>
      <c r="AR165" s="314"/>
      <c r="AS165" s="314"/>
      <c r="AT165" s="314"/>
      <c r="AU165" s="314"/>
      <c r="AV165" s="314"/>
      <c r="AW165" s="314"/>
      <c r="AX165" s="314"/>
      <c r="AY165" s="314"/>
      <c r="AZ165" s="250"/>
      <c r="BA165" s="128"/>
      <c r="BB165" s="314"/>
      <c r="BC165" s="314"/>
      <c r="BD165" s="314"/>
      <c r="BE165" s="314"/>
      <c r="BF165" s="122"/>
      <c r="BG165" s="122"/>
      <c r="BH165" s="122"/>
      <c r="BI165" s="122"/>
      <c r="BJ165" s="122"/>
      <c r="BK165" s="122"/>
      <c r="BL165" s="314"/>
      <c r="BM165" s="314"/>
      <c r="BN165" s="314"/>
      <c r="BO165" s="314"/>
      <c r="BP165" s="314"/>
      <c r="BQ165" s="314"/>
      <c r="BR165" s="250"/>
      <c r="BS165" s="122"/>
      <c r="BT165" s="314"/>
      <c r="BU165" s="314"/>
      <c r="BV165" s="314"/>
      <c r="BW165" s="314"/>
      <c r="BX165" s="314"/>
      <c r="BY165" s="314"/>
      <c r="BZ165" s="314"/>
      <c r="CA165" s="145"/>
      <c r="CB165" s="314"/>
      <c r="CC165" s="314"/>
      <c r="CD165" s="314"/>
      <c r="CE165" s="314"/>
      <c r="CF165" s="314"/>
      <c r="CG165" s="314"/>
      <c r="CH165" s="314"/>
      <c r="CI165" s="250"/>
      <c r="CJ165" s="122"/>
      <c r="CK165" s="122"/>
      <c r="CL165" s="122"/>
      <c r="CM165" s="122"/>
      <c r="CN165" s="122"/>
      <c r="CO165" s="122"/>
      <c r="CP165" s="122"/>
      <c r="CQ165" s="122"/>
      <c r="CR165" s="122"/>
      <c r="CS165" s="122"/>
      <c r="CT165" s="122"/>
      <c r="CU165" s="122"/>
      <c r="CV165" s="122"/>
      <c r="CW165" s="122"/>
      <c r="CX165" s="250"/>
      <c r="CY165" s="122"/>
      <c r="CZ165" s="122"/>
      <c r="DA165" s="122"/>
      <c r="DB165" s="122"/>
      <c r="DC165" s="122"/>
      <c r="DD165" s="122"/>
      <c r="DE165" s="122"/>
      <c r="DF165" s="122"/>
      <c r="DG165" s="122"/>
      <c r="DH165" s="122"/>
      <c r="DI165" s="122"/>
      <c r="DJ165" s="122"/>
      <c r="DK165" s="122"/>
    </row>
    <row r="166" spans="3:115">
      <c r="C166" s="314"/>
      <c r="D166" s="314"/>
      <c r="E166" s="314"/>
      <c r="F166" s="314"/>
      <c r="G166" s="314"/>
      <c r="H166" s="122"/>
      <c r="I166" s="122"/>
      <c r="J166" s="122"/>
      <c r="K166" s="122"/>
      <c r="L166" s="122"/>
      <c r="M166" s="250"/>
      <c r="N166" s="122"/>
      <c r="O166" s="314"/>
      <c r="P166" s="314"/>
      <c r="Q166" s="314"/>
      <c r="R166" s="314"/>
      <c r="S166" s="314"/>
      <c r="T166" s="122"/>
      <c r="U166" s="122"/>
      <c r="V166" s="122"/>
      <c r="W166" s="122"/>
      <c r="X166" s="122"/>
      <c r="Y166" s="250"/>
      <c r="Z166" s="266">
        <v>44712</v>
      </c>
      <c r="AA166" s="124">
        <v>0.39998091899999999</v>
      </c>
      <c r="AB166" s="124">
        <v>0.61463082999999996</v>
      </c>
      <c r="AC166" s="124">
        <v>0.80765659493904696</v>
      </c>
      <c r="AD166" s="124">
        <v>1.1429232905852484</v>
      </c>
      <c r="AE166" s="124">
        <v>1.5439716759712114</v>
      </c>
      <c r="AF166" s="314"/>
      <c r="AG166" s="314"/>
      <c r="AI166" s="314"/>
      <c r="AJ166" s="250"/>
      <c r="AK166" s="122"/>
      <c r="AL166" s="314"/>
      <c r="AM166" s="314"/>
      <c r="AN166" s="314"/>
      <c r="AO166" s="314"/>
      <c r="AP166" s="314"/>
      <c r="AQ166" s="314"/>
      <c r="AR166" s="314"/>
      <c r="AS166" s="314"/>
      <c r="AT166" s="314"/>
      <c r="AU166" s="314"/>
      <c r="AV166" s="314"/>
      <c r="AW166" s="314"/>
      <c r="AX166" s="314"/>
      <c r="AY166" s="314"/>
      <c r="AZ166" s="250"/>
      <c r="BA166" s="128"/>
      <c r="BB166" s="314"/>
      <c r="BC166" s="314"/>
      <c r="BD166" s="314"/>
      <c r="BE166" s="314"/>
      <c r="BF166" s="122"/>
      <c r="BG166" s="122"/>
      <c r="BH166" s="122"/>
      <c r="BI166" s="122"/>
      <c r="BJ166" s="122"/>
      <c r="BK166" s="122"/>
      <c r="BL166" s="314"/>
      <c r="BM166" s="314"/>
      <c r="BN166" s="314"/>
      <c r="BO166" s="314"/>
      <c r="BP166" s="314"/>
      <c r="BQ166" s="314"/>
      <c r="BR166" s="250"/>
      <c r="BS166" s="122"/>
      <c r="BT166" s="314"/>
      <c r="BU166" s="314"/>
      <c r="BV166" s="314"/>
      <c r="BW166" s="314"/>
      <c r="BX166" s="314"/>
      <c r="BY166" s="314"/>
      <c r="BZ166" s="314"/>
      <c r="CA166" s="145"/>
      <c r="CB166" s="314"/>
      <c r="CC166" s="314"/>
      <c r="CD166" s="314"/>
      <c r="CE166" s="314"/>
      <c r="CF166" s="314"/>
      <c r="CG166" s="314"/>
      <c r="CH166" s="314"/>
      <c r="CI166" s="250"/>
      <c r="CJ166" s="122"/>
      <c r="CK166" s="122"/>
      <c r="CL166" s="122"/>
      <c r="CM166" s="122"/>
      <c r="CN166" s="122"/>
      <c r="CO166" s="122"/>
      <c r="CP166" s="122"/>
      <c r="CQ166" s="122"/>
      <c r="CR166" s="122"/>
      <c r="CS166" s="122"/>
      <c r="CT166" s="122"/>
      <c r="CU166" s="122"/>
      <c r="CV166" s="122"/>
      <c r="CW166" s="122"/>
      <c r="CX166" s="250"/>
      <c r="CY166" s="122"/>
      <c r="CZ166" s="122"/>
      <c r="DA166" s="122"/>
      <c r="DB166" s="122"/>
      <c r="DC166" s="122"/>
      <c r="DD166" s="122"/>
      <c r="DE166" s="122"/>
      <c r="DF166" s="122"/>
      <c r="DG166" s="122"/>
      <c r="DH166" s="122"/>
      <c r="DI166" s="122"/>
      <c r="DJ166" s="122"/>
      <c r="DK166" s="122"/>
    </row>
    <row r="167" spans="3:115">
      <c r="C167" s="314"/>
      <c r="D167" s="314"/>
      <c r="E167" s="314"/>
      <c r="F167" s="314"/>
      <c r="G167" s="314"/>
      <c r="H167" s="122"/>
      <c r="I167" s="122"/>
      <c r="J167" s="122"/>
      <c r="K167" s="122"/>
      <c r="L167" s="122"/>
      <c r="M167" s="250"/>
      <c r="N167" s="122"/>
      <c r="O167" s="314"/>
      <c r="P167" s="314"/>
      <c r="Q167" s="314"/>
      <c r="R167" s="314"/>
      <c r="S167" s="314"/>
      <c r="T167" s="122"/>
      <c r="U167" s="122"/>
      <c r="V167" s="122"/>
      <c r="W167" s="122"/>
      <c r="X167" s="122"/>
      <c r="Y167" s="250"/>
      <c r="Z167" s="266">
        <v>44742</v>
      </c>
      <c r="AA167" s="124">
        <v>0.394491176</v>
      </c>
      <c r="AB167" s="124">
        <v>0.62067775099999989</v>
      </c>
      <c r="AC167" s="124">
        <v>0.80494761142964877</v>
      </c>
      <c r="AD167" s="124">
        <v>1.166066161969078</v>
      </c>
      <c r="AE167" s="124">
        <v>1.5734136795899392</v>
      </c>
      <c r="AF167" s="314"/>
      <c r="AG167" s="314"/>
      <c r="AI167" s="314"/>
      <c r="AJ167" s="250"/>
      <c r="AK167" s="122"/>
      <c r="AL167" s="314"/>
      <c r="AM167" s="314"/>
      <c r="AN167" s="314"/>
      <c r="AO167" s="314"/>
      <c r="AP167" s="314"/>
      <c r="AQ167" s="314"/>
      <c r="AR167" s="314"/>
      <c r="AS167" s="314"/>
      <c r="AT167" s="314"/>
      <c r="AU167" s="314"/>
      <c r="AV167" s="314"/>
      <c r="AW167" s="314"/>
      <c r="AX167" s="314"/>
      <c r="AY167" s="314"/>
      <c r="AZ167" s="250"/>
      <c r="BA167" s="128"/>
      <c r="BB167" s="314"/>
      <c r="BC167" s="314"/>
      <c r="BD167" s="314"/>
      <c r="BE167" s="314"/>
      <c r="BF167" s="122"/>
      <c r="BG167" s="122"/>
      <c r="BH167" s="122"/>
      <c r="BI167" s="122"/>
      <c r="BJ167" s="122"/>
      <c r="BK167" s="122"/>
      <c r="BL167" s="314"/>
      <c r="BM167" s="314"/>
      <c r="BN167" s="314"/>
      <c r="BO167" s="314"/>
      <c r="BP167" s="314"/>
      <c r="BQ167" s="314"/>
      <c r="BR167" s="250"/>
      <c r="BS167" s="122"/>
      <c r="BT167" s="314"/>
      <c r="BU167" s="314"/>
      <c r="BV167" s="314"/>
      <c r="BW167" s="314"/>
      <c r="BX167" s="314"/>
      <c r="BY167" s="314"/>
      <c r="BZ167" s="314"/>
      <c r="CA167" s="145"/>
      <c r="CB167" s="314"/>
      <c r="CC167" s="314"/>
      <c r="CD167" s="314"/>
      <c r="CE167" s="314"/>
      <c r="CF167" s="314"/>
      <c r="CG167" s="314"/>
      <c r="CH167" s="314"/>
      <c r="CI167" s="250"/>
      <c r="CJ167" s="122"/>
      <c r="CK167" s="122"/>
      <c r="CL167" s="122"/>
      <c r="CM167" s="122"/>
      <c r="CN167" s="122"/>
      <c r="CO167" s="122"/>
      <c r="CP167" s="122"/>
      <c r="CQ167" s="122"/>
      <c r="CR167" s="122"/>
      <c r="CS167" s="122"/>
      <c r="CT167" s="122"/>
      <c r="CU167" s="122"/>
      <c r="CV167" s="122"/>
      <c r="CW167" s="122"/>
      <c r="CX167" s="250"/>
      <c r="CY167" s="122"/>
      <c r="CZ167" s="122"/>
      <c r="DA167" s="122"/>
      <c r="DB167" s="122"/>
      <c r="DC167" s="122"/>
      <c r="DD167" s="122"/>
      <c r="DE167" s="122"/>
      <c r="DF167" s="122"/>
      <c r="DG167" s="122"/>
      <c r="DH167" s="122"/>
      <c r="DI167" s="122"/>
      <c r="DJ167" s="122"/>
      <c r="DK167" s="122"/>
    </row>
    <row r="168" spans="3:115">
      <c r="C168" s="314"/>
      <c r="D168" s="314"/>
      <c r="E168" s="314"/>
      <c r="F168" s="314"/>
      <c r="G168" s="314"/>
      <c r="H168" s="122"/>
      <c r="I168" s="122"/>
      <c r="J168" s="122"/>
      <c r="K168" s="122"/>
      <c r="L168" s="122"/>
      <c r="M168" s="250"/>
      <c r="N168" s="122"/>
      <c r="O168" s="314"/>
      <c r="P168" s="314"/>
      <c r="Q168" s="314"/>
      <c r="R168" s="314"/>
      <c r="S168" s="314"/>
      <c r="T168" s="122"/>
      <c r="U168" s="122"/>
      <c r="V168" s="122"/>
      <c r="W168" s="122"/>
      <c r="X168" s="122"/>
      <c r="Y168" s="250">
        <v>44742</v>
      </c>
      <c r="Z168" s="266">
        <v>44773</v>
      </c>
      <c r="AA168" s="124">
        <v>0.38749900300000001</v>
      </c>
      <c r="AB168" s="124">
        <v>0.60042704400000002</v>
      </c>
      <c r="AC168" s="124">
        <v>0.77945553111492638</v>
      </c>
      <c r="AD168" s="124">
        <v>1.1148602636011573</v>
      </c>
      <c r="AE168" s="124">
        <v>1.5054897296402403</v>
      </c>
      <c r="AF168" s="314"/>
      <c r="AG168" s="314"/>
      <c r="AI168" s="314"/>
      <c r="AJ168" s="250"/>
      <c r="AK168" s="122"/>
      <c r="AL168" s="314"/>
      <c r="AM168" s="314"/>
      <c r="AN168" s="314"/>
      <c r="AO168" s="314"/>
      <c r="AP168" s="314"/>
      <c r="AQ168" s="314"/>
      <c r="AR168" s="314"/>
      <c r="AS168" s="314"/>
      <c r="AT168" s="314"/>
      <c r="AU168" s="314"/>
      <c r="AV168" s="314"/>
      <c r="AW168" s="314"/>
      <c r="AX168" s="314"/>
      <c r="AY168" s="314"/>
      <c r="AZ168" s="250"/>
      <c r="BA168" s="128"/>
      <c r="BB168" s="314"/>
      <c r="BC168" s="314"/>
      <c r="BD168" s="314"/>
      <c r="BE168" s="314"/>
      <c r="BF168" s="122"/>
      <c r="BG168" s="122"/>
      <c r="BH168" s="122"/>
      <c r="BI168" s="122"/>
      <c r="BJ168" s="122"/>
      <c r="BK168" s="122"/>
      <c r="BL168" s="314"/>
      <c r="BM168" s="314"/>
      <c r="BN168" s="314"/>
      <c r="BO168" s="314"/>
      <c r="BP168" s="314"/>
      <c r="BQ168" s="314"/>
      <c r="BR168" s="250"/>
      <c r="BS168" s="122"/>
      <c r="BT168" s="314"/>
      <c r="BU168" s="314"/>
      <c r="BV168" s="314"/>
      <c r="BW168" s="314"/>
      <c r="BX168" s="314"/>
      <c r="BY168" s="314"/>
      <c r="BZ168" s="314"/>
      <c r="CA168" s="145"/>
      <c r="CB168" s="314"/>
      <c r="CC168" s="314"/>
      <c r="CD168" s="314"/>
      <c r="CE168" s="314"/>
      <c r="CF168" s="314"/>
      <c r="CG168" s="314"/>
      <c r="CH168" s="314"/>
      <c r="CI168" s="250"/>
      <c r="CJ168" s="122"/>
      <c r="CK168" s="122"/>
      <c r="CL168" s="122"/>
      <c r="CM168" s="122"/>
      <c r="CN168" s="122"/>
      <c r="CO168" s="122"/>
      <c r="CP168" s="122"/>
      <c r="CQ168" s="122"/>
      <c r="CR168" s="122"/>
      <c r="CS168" s="122"/>
      <c r="CT168" s="122"/>
      <c r="CU168" s="122"/>
      <c r="CV168" s="122"/>
      <c r="CW168" s="122"/>
      <c r="CX168" s="250"/>
      <c r="CY168" s="122"/>
      <c r="CZ168" s="122"/>
      <c r="DA168" s="122"/>
      <c r="DB168" s="122"/>
      <c r="DC168" s="122"/>
      <c r="DD168" s="122"/>
      <c r="DE168" s="122"/>
      <c r="DF168" s="122"/>
      <c r="DG168" s="122"/>
      <c r="DH168" s="122"/>
      <c r="DI168" s="122"/>
      <c r="DJ168" s="122"/>
      <c r="DK168" s="122"/>
    </row>
    <row r="169" spans="3:115">
      <c r="C169" s="314"/>
      <c r="D169" s="314"/>
      <c r="E169" s="314"/>
      <c r="F169" s="314"/>
      <c r="G169" s="314"/>
      <c r="H169" s="122"/>
      <c r="I169" s="122"/>
      <c r="J169" s="122"/>
      <c r="K169" s="122"/>
      <c r="L169" s="122"/>
      <c r="M169" s="250"/>
      <c r="N169" s="122"/>
      <c r="O169" s="314"/>
      <c r="P169" s="314"/>
      <c r="Q169" s="314"/>
      <c r="R169" s="314"/>
      <c r="S169" s="314"/>
      <c r="T169" s="122"/>
      <c r="U169" s="122"/>
      <c r="V169" s="122"/>
      <c r="W169" s="122"/>
      <c r="X169" s="122"/>
      <c r="Y169" s="250"/>
      <c r="Z169" s="266">
        <v>44804</v>
      </c>
      <c r="AA169" s="124">
        <v>0.38402968700000001</v>
      </c>
      <c r="AB169" s="124">
        <v>0.63085246400000006</v>
      </c>
      <c r="AC169" s="124">
        <v>0.76509198871505346</v>
      </c>
      <c r="AD169" s="124">
        <v>1.1638580729138985</v>
      </c>
      <c r="AE169" s="124">
        <v>1.5649148890017801</v>
      </c>
      <c r="AF169" s="314"/>
      <c r="AG169" s="314"/>
      <c r="AI169" s="314"/>
      <c r="AJ169" s="250"/>
      <c r="AK169" s="122"/>
      <c r="AL169" s="314"/>
      <c r="AM169" s="314"/>
      <c r="AN169" s="314"/>
      <c r="AO169" s="314"/>
      <c r="AP169" s="314"/>
      <c r="AQ169" s="314"/>
      <c r="AR169" s="314"/>
      <c r="AS169" s="314"/>
      <c r="AT169" s="314"/>
      <c r="AU169" s="314"/>
      <c r="AV169" s="314"/>
      <c r="AW169" s="314"/>
      <c r="AX169" s="314"/>
      <c r="AY169" s="314"/>
      <c r="AZ169" s="250"/>
      <c r="BA169" s="128"/>
      <c r="BB169" s="314"/>
      <c r="BC169" s="314"/>
      <c r="BD169" s="314"/>
      <c r="BE169" s="314"/>
      <c r="BF169" s="122"/>
      <c r="BG169" s="122"/>
      <c r="BH169" s="122"/>
      <c r="BI169" s="122"/>
      <c r="BJ169" s="122"/>
      <c r="BK169" s="122"/>
      <c r="BL169" s="314"/>
      <c r="BM169" s="314"/>
      <c r="BN169" s="314"/>
      <c r="BO169" s="314"/>
      <c r="BP169" s="314"/>
      <c r="BQ169" s="314"/>
      <c r="BR169" s="250"/>
      <c r="BS169" s="122"/>
      <c r="BT169" s="314"/>
      <c r="BU169" s="314"/>
      <c r="BV169" s="314"/>
      <c r="BW169" s="314"/>
      <c r="BX169" s="314"/>
      <c r="BY169" s="314"/>
      <c r="BZ169" s="314"/>
      <c r="CA169" s="145"/>
      <c r="CB169" s="314"/>
      <c r="CC169" s="314"/>
      <c r="CD169" s="314"/>
      <c r="CE169" s="314"/>
      <c r="CF169" s="314"/>
      <c r="CG169" s="314"/>
      <c r="CH169" s="314"/>
      <c r="CI169" s="250"/>
      <c r="CJ169" s="122"/>
      <c r="CK169" s="122"/>
      <c r="CL169" s="122"/>
      <c r="CM169" s="122"/>
      <c r="CN169" s="122"/>
      <c r="CO169" s="122"/>
      <c r="CP169" s="122"/>
      <c r="CQ169" s="122"/>
      <c r="CR169" s="122"/>
      <c r="CS169" s="122"/>
      <c r="CT169" s="122"/>
      <c r="CU169" s="122"/>
      <c r="CV169" s="122"/>
      <c r="CW169" s="122"/>
      <c r="CX169" s="250"/>
      <c r="CY169" s="122"/>
      <c r="CZ169" s="122"/>
      <c r="DA169" s="122"/>
      <c r="DB169" s="122"/>
      <c r="DC169" s="122"/>
      <c r="DD169" s="122"/>
      <c r="DE169" s="122"/>
      <c r="DF169" s="122"/>
      <c r="DG169" s="122"/>
      <c r="DH169" s="122"/>
      <c r="DI169" s="122"/>
      <c r="DJ169" s="122"/>
      <c r="DK169" s="122"/>
    </row>
    <row r="170" spans="3:115">
      <c r="C170" s="314"/>
      <c r="D170" s="314"/>
      <c r="E170" s="314"/>
      <c r="F170" s="314"/>
      <c r="G170" s="314"/>
      <c r="H170" s="122"/>
      <c r="I170" s="122"/>
      <c r="J170" s="122"/>
      <c r="K170" s="122"/>
      <c r="L170" s="122"/>
      <c r="M170" s="250"/>
      <c r="N170" s="122"/>
      <c r="O170" s="314"/>
      <c r="P170" s="314"/>
      <c r="Q170" s="314"/>
      <c r="R170" s="314"/>
      <c r="S170" s="314"/>
      <c r="T170" s="122"/>
      <c r="U170" s="122"/>
      <c r="V170" s="122"/>
      <c r="W170" s="122"/>
      <c r="X170" s="122"/>
      <c r="Y170" s="250"/>
      <c r="Z170" s="266">
        <v>44834</v>
      </c>
      <c r="AA170" s="124">
        <v>0.38789446400000005</v>
      </c>
      <c r="AB170" s="124">
        <v>0.62292395499999997</v>
      </c>
      <c r="AC170" s="124">
        <v>0.7644258600814885</v>
      </c>
      <c r="AD170" s="124">
        <v>1.1437196631921851</v>
      </c>
      <c r="AE170" s="124">
        <v>1.5236981678954593</v>
      </c>
      <c r="AF170" s="314"/>
      <c r="AG170" s="314"/>
      <c r="AI170" s="314"/>
      <c r="AJ170" s="250"/>
      <c r="AK170" s="122"/>
      <c r="AL170" s="314"/>
      <c r="AM170" s="314"/>
      <c r="AN170" s="314"/>
      <c r="AO170" s="314"/>
      <c r="AP170" s="314"/>
      <c r="AQ170" s="314"/>
      <c r="AR170" s="314"/>
      <c r="AS170" s="314"/>
      <c r="AT170" s="314"/>
      <c r="AU170" s="314"/>
      <c r="AV170" s="314"/>
      <c r="AW170" s="314"/>
      <c r="AX170" s="314"/>
      <c r="AY170" s="314"/>
      <c r="AZ170" s="250"/>
      <c r="BA170" s="128"/>
      <c r="BB170" s="314"/>
      <c r="BC170" s="314"/>
      <c r="BD170" s="314"/>
      <c r="BE170" s="314"/>
      <c r="BF170" s="122"/>
      <c r="BG170" s="122"/>
      <c r="BH170" s="122"/>
      <c r="BI170" s="122"/>
      <c r="BJ170" s="122"/>
      <c r="BK170" s="122"/>
      <c r="BL170" s="314"/>
      <c r="BM170" s="314"/>
      <c r="BN170" s="314"/>
      <c r="BO170" s="314"/>
      <c r="BP170" s="314"/>
      <c r="BQ170" s="314"/>
      <c r="BR170" s="250"/>
      <c r="BS170" s="122"/>
      <c r="BT170" s="314"/>
      <c r="BU170" s="314"/>
      <c r="BV170" s="314"/>
      <c r="BW170" s="314"/>
      <c r="BX170" s="314"/>
      <c r="BY170" s="314"/>
      <c r="BZ170" s="314"/>
      <c r="CA170" s="145"/>
      <c r="CB170" s="314"/>
      <c r="CC170" s="314"/>
      <c r="CD170" s="314"/>
      <c r="CE170" s="314"/>
      <c r="CF170" s="314"/>
      <c r="CG170" s="314"/>
      <c r="CH170" s="314"/>
      <c r="CI170" s="250"/>
      <c r="CJ170" s="122"/>
      <c r="CK170" s="122"/>
      <c r="CL170" s="122"/>
      <c r="CM170" s="122"/>
      <c r="CN170" s="122"/>
      <c r="CO170" s="122"/>
      <c r="CP170" s="122"/>
      <c r="CQ170" s="122"/>
      <c r="CR170" s="122"/>
      <c r="CS170" s="122"/>
      <c r="CT170" s="122"/>
      <c r="CU170" s="122"/>
      <c r="CV170" s="122"/>
      <c r="CW170" s="122"/>
      <c r="CX170" s="250"/>
      <c r="CY170" s="122"/>
      <c r="CZ170" s="122"/>
      <c r="DA170" s="122"/>
      <c r="DB170" s="122"/>
      <c r="DC170" s="122"/>
      <c r="DD170" s="122"/>
      <c r="DE170" s="122"/>
      <c r="DF170" s="122"/>
      <c r="DG170" s="122"/>
      <c r="DH170" s="122"/>
      <c r="DI170" s="122"/>
      <c r="DJ170" s="122"/>
      <c r="DK170" s="122"/>
    </row>
    <row r="171" spans="3:115">
      <c r="C171" s="314"/>
      <c r="D171" s="314"/>
      <c r="E171" s="314"/>
      <c r="F171" s="314"/>
      <c r="G171" s="314"/>
      <c r="H171" s="122"/>
      <c r="I171" s="122"/>
      <c r="J171" s="122"/>
      <c r="K171" s="122"/>
      <c r="L171" s="122"/>
      <c r="M171" s="250"/>
      <c r="N171" s="122"/>
      <c r="O171" s="314"/>
      <c r="P171" s="314"/>
      <c r="Q171" s="314"/>
      <c r="R171" s="314"/>
      <c r="S171" s="314"/>
      <c r="T171" s="122"/>
      <c r="U171" s="122"/>
      <c r="V171" s="122"/>
      <c r="W171" s="122"/>
      <c r="X171" s="122"/>
      <c r="Y171" s="250"/>
      <c r="Z171" s="266">
        <v>44865</v>
      </c>
      <c r="AA171" s="124">
        <v>0.38963382499999999</v>
      </c>
      <c r="AB171" s="124">
        <v>0.62949681699999993</v>
      </c>
      <c r="AC171" s="124">
        <v>0.7647202172963139</v>
      </c>
      <c r="AD171" s="124">
        <v>1.1521372806544068</v>
      </c>
      <c r="AE171" s="124">
        <v>1.5361779454330962</v>
      </c>
      <c r="AF171" s="314"/>
      <c r="AG171" s="314"/>
      <c r="AI171" s="314"/>
      <c r="AJ171" s="250"/>
      <c r="AK171" s="122"/>
      <c r="AL171" s="314"/>
      <c r="AM171" s="314"/>
      <c r="AN171" s="314"/>
      <c r="AO171" s="314"/>
      <c r="AP171" s="314"/>
      <c r="AQ171" s="314"/>
      <c r="AR171" s="314"/>
      <c r="AS171" s="314"/>
      <c r="AT171" s="314"/>
      <c r="AU171" s="314"/>
      <c r="AV171" s="314"/>
      <c r="AW171" s="314"/>
      <c r="AX171" s="314"/>
      <c r="AY171" s="314"/>
      <c r="AZ171" s="250"/>
      <c r="BA171" s="128"/>
      <c r="BB171" s="314"/>
      <c r="BC171" s="314"/>
      <c r="BD171" s="314"/>
      <c r="BE171" s="314"/>
      <c r="BF171" s="122"/>
      <c r="BG171" s="122"/>
      <c r="BH171" s="122"/>
      <c r="BI171" s="122"/>
      <c r="BJ171" s="122"/>
      <c r="BK171" s="122"/>
      <c r="BL171" s="314"/>
      <c r="BM171" s="314"/>
      <c r="BN171" s="314"/>
      <c r="BO171" s="314"/>
      <c r="BP171" s="314"/>
      <c r="BQ171" s="314"/>
      <c r="BR171" s="250"/>
      <c r="BS171" s="122"/>
      <c r="BT171" s="314"/>
      <c r="BU171" s="314"/>
      <c r="BV171" s="314"/>
      <c r="BW171" s="314"/>
      <c r="BX171" s="314"/>
      <c r="BY171" s="314"/>
      <c r="BZ171" s="314"/>
      <c r="CA171" s="145"/>
      <c r="CB171" s="314"/>
      <c r="CC171" s="314"/>
      <c r="CD171" s="314"/>
      <c r="CE171" s="314"/>
      <c r="CF171" s="314"/>
      <c r="CG171" s="314"/>
      <c r="CH171" s="314"/>
      <c r="CI171" s="250"/>
      <c r="CJ171" s="122"/>
      <c r="CK171" s="122"/>
      <c r="CL171" s="122"/>
      <c r="CM171" s="122"/>
      <c r="CN171" s="122"/>
      <c r="CO171" s="122"/>
      <c r="CP171" s="122"/>
      <c r="CQ171" s="122"/>
      <c r="CR171" s="122"/>
      <c r="CS171" s="122"/>
      <c r="CT171" s="122"/>
      <c r="CU171" s="122"/>
      <c r="CV171" s="122"/>
      <c r="CW171" s="122"/>
      <c r="CX171" s="250"/>
      <c r="CY171" s="122"/>
      <c r="CZ171" s="122"/>
      <c r="DA171" s="122"/>
      <c r="DB171" s="122"/>
      <c r="DC171" s="122"/>
      <c r="DD171" s="122"/>
      <c r="DE171" s="122"/>
      <c r="DF171" s="122"/>
      <c r="DG171" s="122"/>
      <c r="DH171" s="122"/>
      <c r="DI171" s="122"/>
      <c r="DJ171" s="122"/>
      <c r="DK171" s="122"/>
    </row>
    <row r="172" spans="3:115">
      <c r="C172" s="314"/>
      <c r="D172" s="314"/>
      <c r="E172" s="314"/>
      <c r="F172" s="314"/>
      <c r="G172" s="314"/>
      <c r="H172" s="122"/>
      <c r="I172" s="122"/>
      <c r="J172" s="122"/>
      <c r="K172" s="122"/>
      <c r="L172" s="122"/>
      <c r="M172" s="250"/>
      <c r="N172" s="122"/>
      <c r="O172" s="314"/>
      <c r="P172" s="314"/>
      <c r="Q172" s="314"/>
      <c r="R172" s="314"/>
      <c r="S172" s="314"/>
      <c r="T172" s="122"/>
      <c r="U172" s="122"/>
      <c r="V172" s="122"/>
      <c r="W172" s="122"/>
      <c r="X172" s="122"/>
      <c r="Y172" s="250"/>
      <c r="Z172" s="266">
        <v>44895</v>
      </c>
      <c r="AA172" s="124">
        <v>0.38566940699999996</v>
      </c>
      <c r="AB172" s="124">
        <v>0.64681335900000003</v>
      </c>
      <c r="AC172" s="124">
        <v>0.75035430170447603</v>
      </c>
      <c r="AD172" s="124">
        <v>1.1745815861291669</v>
      </c>
      <c r="AE172" s="124">
        <v>1.5565494092020007</v>
      </c>
      <c r="AF172" s="314"/>
      <c r="AG172" s="314"/>
      <c r="AI172" s="314"/>
      <c r="AJ172" s="250"/>
      <c r="AK172" s="122"/>
      <c r="AL172" s="314"/>
      <c r="AM172" s="314"/>
      <c r="AN172" s="314"/>
      <c r="AO172" s="314"/>
      <c r="AP172" s="314"/>
      <c r="AQ172" s="314"/>
      <c r="AR172" s="314"/>
      <c r="AS172" s="314"/>
      <c r="AT172" s="314"/>
      <c r="AU172" s="314"/>
      <c r="AV172" s="314"/>
      <c r="AW172" s="314"/>
      <c r="AX172" s="314"/>
      <c r="AY172" s="314"/>
      <c r="AZ172" s="250"/>
      <c r="BA172" s="128"/>
      <c r="BB172" s="314"/>
      <c r="BC172" s="314"/>
      <c r="BD172" s="314"/>
      <c r="BE172" s="314"/>
      <c r="BF172" s="122"/>
      <c r="BG172" s="122"/>
      <c r="BH172" s="122"/>
      <c r="BI172" s="122"/>
      <c r="BJ172" s="122"/>
      <c r="BK172" s="122"/>
      <c r="BL172" s="314"/>
      <c r="BM172" s="314"/>
      <c r="BN172" s="314"/>
      <c r="BO172" s="314"/>
      <c r="BP172" s="314"/>
      <c r="BQ172" s="314"/>
      <c r="BR172" s="250"/>
      <c r="BS172" s="122"/>
      <c r="BT172" s="314"/>
      <c r="BU172" s="314"/>
      <c r="BV172" s="314"/>
      <c r="BW172" s="314"/>
      <c r="BX172" s="314"/>
      <c r="BY172" s="314"/>
      <c r="BZ172" s="314"/>
      <c r="CA172" s="145"/>
      <c r="CB172" s="314"/>
      <c r="CC172" s="314"/>
      <c r="CD172" s="314"/>
      <c r="CE172" s="314"/>
      <c r="CF172" s="314"/>
      <c r="CG172" s="314"/>
      <c r="CH172" s="314"/>
      <c r="CI172" s="250"/>
      <c r="CJ172" s="122"/>
      <c r="CK172" s="122"/>
      <c r="CL172" s="122"/>
      <c r="CM172" s="122"/>
      <c r="CN172" s="122"/>
      <c r="CO172" s="122"/>
      <c r="CP172" s="122"/>
      <c r="CQ172" s="122"/>
      <c r="CR172" s="122"/>
      <c r="CS172" s="122"/>
      <c r="CT172" s="122"/>
      <c r="CU172" s="122"/>
      <c r="CV172" s="122"/>
      <c r="CW172" s="122"/>
      <c r="CX172" s="250"/>
      <c r="CY172" s="122"/>
      <c r="CZ172" s="122"/>
      <c r="DA172" s="122"/>
      <c r="DB172" s="122"/>
      <c r="DC172" s="122"/>
      <c r="DD172" s="122"/>
      <c r="DE172" s="122"/>
      <c r="DF172" s="122"/>
      <c r="DG172" s="122"/>
      <c r="DH172" s="122"/>
      <c r="DI172" s="122"/>
      <c r="DJ172" s="122"/>
      <c r="DK172" s="122"/>
    </row>
    <row r="173" spans="3:115">
      <c r="C173" s="314"/>
      <c r="D173" s="314"/>
      <c r="E173" s="314"/>
      <c r="F173" s="314"/>
      <c r="G173" s="314"/>
      <c r="H173" s="122"/>
      <c r="I173" s="122"/>
      <c r="J173" s="122"/>
      <c r="K173" s="122"/>
      <c r="L173" s="122"/>
      <c r="M173" s="250"/>
      <c r="N173" s="122"/>
      <c r="O173" s="314"/>
      <c r="P173" s="314"/>
      <c r="Q173" s="314"/>
      <c r="R173" s="314"/>
      <c r="S173" s="314"/>
      <c r="T173" s="122"/>
      <c r="U173" s="122"/>
      <c r="V173" s="122"/>
      <c r="W173" s="122"/>
      <c r="X173" s="122"/>
      <c r="Y173" s="250"/>
      <c r="Z173" s="266">
        <v>44926</v>
      </c>
      <c r="AA173" s="124">
        <v>0.36024480399999997</v>
      </c>
      <c r="AB173" s="124">
        <v>0.62801145899999999</v>
      </c>
      <c r="AC173" s="124">
        <v>0.69023619736130992</v>
      </c>
      <c r="AD173" s="124">
        <v>1.1257299293292187</v>
      </c>
      <c r="AE173" s="124">
        <v>1.5009698038527775</v>
      </c>
      <c r="AF173" s="314"/>
      <c r="AG173" s="314"/>
      <c r="AI173" s="314"/>
      <c r="AJ173" s="250"/>
      <c r="AK173" s="122"/>
      <c r="AL173" s="314"/>
      <c r="AM173" s="314"/>
      <c r="AN173" s="314"/>
      <c r="AO173" s="314"/>
      <c r="AP173" s="314"/>
      <c r="AQ173" s="314"/>
      <c r="AR173" s="314"/>
      <c r="AS173" s="314"/>
      <c r="AT173" s="314"/>
      <c r="AU173" s="314"/>
      <c r="AV173" s="314"/>
      <c r="AW173" s="314"/>
      <c r="AX173" s="314"/>
      <c r="AY173" s="314"/>
      <c r="AZ173" s="250"/>
      <c r="BA173" s="128"/>
      <c r="BB173" s="314"/>
      <c r="BC173" s="314"/>
      <c r="BD173" s="314"/>
      <c r="BE173" s="314"/>
      <c r="BF173" s="122"/>
      <c r="BG173" s="122"/>
      <c r="BH173" s="122"/>
      <c r="BI173" s="122"/>
      <c r="BJ173" s="122"/>
      <c r="BK173" s="122"/>
      <c r="BL173" s="314"/>
      <c r="BM173" s="314"/>
      <c r="BN173" s="314"/>
      <c r="BO173" s="314"/>
      <c r="BP173" s="314"/>
      <c r="BQ173" s="314"/>
      <c r="BR173" s="250"/>
      <c r="BS173" s="122"/>
      <c r="BT173" s="314"/>
      <c r="BU173" s="314"/>
      <c r="BV173" s="314"/>
      <c r="BW173" s="314"/>
      <c r="BX173" s="314"/>
      <c r="BY173" s="314"/>
      <c r="BZ173" s="314"/>
      <c r="CA173" s="145"/>
      <c r="CB173" s="314"/>
      <c r="CC173" s="314"/>
      <c r="CD173" s="314"/>
      <c r="CE173" s="314"/>
      <c r="CF173" s="314"/>
      <c r="CG173" s="314"/>
      <c r="CH173" s="314"/>
      <c r="CI173" s="250"/>
      <c r="CJ173" s="122"/>
      <c r="CK173" s="122"/>
      <c r="CL173" s="122"/>
      <c r="CM173" s="122"/>
      <c r="CN173" s="122"/>
      <c r="CO173" s="122"/>
      <c r="CP173" s="122"/>
      <c r="CQ173" s="122"/>
      <c r="CR173" s="122"/>
      <c r="CS173" s="122"/>
      <c r="CT173" s="122"/>
      <c r="CU173" s="122"/>
      <c r="CV173" s="122"/>
      <c r="CW173" s="122"/>
      <c r="CX173" s="250"/>
      <c r="CY173" s="122"/>
      <c r="CZ173" s="122"/>
      <c r="DA173" s="122"/>
      <c r="DB173" s="122"/>
      <c r="DC173" s="122"/>
      <c r="DD173" s="122"/>
      <c r="DE173" s="122"/>
      <c r="DF173" s="122"/>
      <c r="DG173" s="122"/>
      <c r="DH173" s="122"/>
      <c r="DI173" s="122"/>
      <c r="DJ173" s="122"/>
      <c r="DK173" s="122"/>
    </row>
    <row r="174" spans="3:115">
      <c r="C174" s="314"/>
      <c r="D174" s="314"/>
      <c r="E174" s="314"/>
      <c r="F174" s="314"/>
      <c r="G174" s="314"/>
      <c r="H174" s="122"/>
      <c r="I174" s="122"/>
      <c r="J174" s="122"/>
      <c r="K174" s="122"/>
      <c r="L174" s="122"/>
      <c r="M174" s="250"/>
      <c r="N174" s="122"/>
      <c r="O174" s="314"/>
      <c r="P174" s="314"/>
      <c r="Q174" s="314"/>
      <c r="R174" s="314"/>
      <c r="S174" s="314"/>
      <c r="T174" s="122"/>
      <c r="U174" s="122"/>
      <c r="V174" s="122"/>
      <c r="W174" s="122"/>
      <c r="X174" s="122"/>
      <c r="Y174" s="250"/>
      <c r="Z174" s="266">
        <v>44957</v>
      </c>
      <c r="AA174" s="124">
        <v>0.37039397200000002</v>
      </c>
      <c r="AB174" s="124">
        <v>0.63572897799999994</v>
      </c>
      <c r="AC174" s="124">
        <v>0.71091692990572974</v>
      </c>
      <c r="AD174" s="124">
        <v>1.1409967802746577</v>
      </c>
      <c r="AE174" s="124">
        <v>1.5283352471792788</v>
      </c>
      <c r="AF174" s="314"/>
      <c r="AG174" s="314"/>
      <c r="AI174" s="314"/>
      <c r="AJ174" s="250"/>
      <c r="AK174" s="122"/>
      <c r="AL174" s="314"/>
      <c r="AM174" s="314"/>
      <c r="AN174" s="314"/>
      <c r="AO174" s="314"/>
      <c r="AP174" s="314"/>
      <c r="AQ174" s="314"/>
      <c r="AR174" s="314"/>
      <c r="AS174" s="314"/>
      <c r="AT174" s="314"/>
      <c r="AU174" s="314"/>
      <c r="AV174" s="314"/>
      <c r="AW174" s="314"/>
      <c r="AX174" s="314"/>
      <c r="AY174" s="314"/>
      <c r="AZ174" s="250"/>
      <c r="BA174" s="128"/>
      <c r="BB174" s="314"/>
      <c r="BC174" s="314"/>
      <c r="BD174" s="314"/>
      <c r="BE174" s="314"/>
      <c r="BF174" s="122"/>
      <c r="BG174" s="122"/>
      <c r="BH174" s="122"/>
      <c r="BI174" s="122"/>
      <c r="BJ174" s="122"/>
      <c r="BK174" s="122"/>
      <c r="BL174" s="314"/>
      <c r="BM174" s="314"/>
      <c r="BN174" s="314"/>
      <c r="BO174" s="314"/>
      <c r="BP174" s="314"/>
      <c r="BQ174" s="314"/>
      <c r="BR174" s="250"/>
      <c r="BS174" s="122"/>
      <c r="BT174" s="314"/>
      <c r="BU174" s="314"/>
      <c r="BV174" s="314"/>
      <c r="BW174" s="314"/>
      <c r="BX174" s="314"/>
      <c r="BY174" s="314"/>
      <c r="BZ174" s="314"/>
      <c r="CA174" s="145"/>
      <c r="CB174" s="314"/>
      <c r="CC174" s="314"/>
      <c r="CD174" s="314"/>
      <c r="CE174" s="314"/>
      <c r="CF174" s="314"/>
      <c r="CG174" s="314"/>
      <c r="CH174" s="314"/>
      <c r="CI174" s="250"/>
      <c r="CJ174" s="122"/>
      <c r="CK174" s="122"/>
      <c r="CL174" s="122"/>
      <c r="CM174" s="122"/>
      <c r="CN174" s="122"/>
      <c r="CO174" s="122"/>
      <c r="CP174" s="122"/>
      <c r="CQ174" s="122"/>
      <c r="CR174" s="122"/>
      <c r="CS174" s="122"/>
      <c r="CT174" s="122"/>
      <c r="CU174" s="122"/>
      <c r="CV174" s="122"/>
      <c r="CW174" s="122"/>
      <c r="CX174" s="250"/>
      <c r="CY174" s="122"/>
      <c r="CZ174" s="122"/>
      <c r="DA174" s="122"/>
      <c r="DB174" s="122"/>
      <c r="DC174" s="122"/>
      <c r="DD174" s="122"/>
      <c r="DE174" s="122"/>
      <c r="DF174" s="122"/>
      <c r="DG174" s="122"/>
      <c r="DH174" s="122"/>
      <c r="DI174" s="122"/>
      <c r="DJ174" s="122"/>
      <c r="DK174" s="122"/>
    </row>
    <row r="175" spans="3:115">
      <c r="C175" s="314"/>
      <c r="D175" s="314"/>
      <c r="E175" s="314"/>
      <c r="F175" s="314"/>
      <c r="G175" s="314"/>
      <c r="H175" s="122"/>
      <c r="I175" s="122"/>
      <c r="J175" s="122"/>
      <c r="K175" s="122"/>
      <c r="L175" s="122"/>
      <c r="M175" s="250"/>
      <c r="N175" s="122"/>
      <c r="O175" s="314"/>
      <c r="P175" s="314"/>
      <c r="Q175" s="314"/>
      <c r="R175" s="314"/>
      <c r="S175" s="314"/>
      <c r="T175" s="122"/>
      <c r="U175" s="122"/>
      <c r="V175" s="122"/>
      <c r="W175" s="122"/>
      <c r="X175" s="122"/>
      <c r="Y175" s="250"/>
      <c r="Z175" s="266">
        <v>44985</v>
      </c>
      <c r="AA175" s="124">
        <v>0.35055051400000004</v>
      </c>
      <c r="AB175" s="124">
        <v>0.59651183299999999</v>
      </c>
      <c r="AC175" s="124">
        <v>0.66921548517873031</v>
      </c>
      <c r="AD175" s="124">
        <v>1.067598716244099</v>
      </c>
      <c r="AE175" s="124">
        <v>1.4572850131190827</v>
      </c>
      <c r="AF175" s="314"/>
      <c r="AG175" s="314"/>
      <c r="AI175" s="314"/>
      <c r="AJ175" s="250"/>
      <c r="AK175" s="122"/>
      <c r="AL175" s="314"/>
      <c r="AM175" s="314"/>
      <c r="AN175" s="314"/>
      <c r="AO175" s="314"/>
      <c r="AP175" s="314"/>
      <c r="AQ175" s="314"/>
      <c r="AR175" s="314"/>
      <c r="AS175" s="314"/>
      <c r="AT175" s="314"/>
      <c r="AU175" s="314"/>
      <c r="AV175" s="314"/>
      <c r="AW175" s="314"/>
      <c r="AX175" s="314"/>
      <c r="AY175" s="314"/>
      <c r="AZ175" s="250"/>
      <c r="BA175" s="128"/>
      <c r="BB175" s="314"/>
      <c r="BC175" s="314"/>
      <c r="BD175" s="314"/>
      <c r="BE175" s="314"/>
      <c r="BF175" s="122"/>
      <c r="BG175" s="122"/>
      <c r="BH175" s="122"/>
      <c r="BI175" s="122"/>
      <c r="BJ175" s="122"/>
      <c r="BK175" s="122"/>
      <c r="BL175" s="314"/>
      <c r="BM175" s="314"/>
      <c r="BN175" s="314"/>
      <c r="BO175" s="314"/>
      <c r="BP175" s="314"/>
      <c r="BQ175" s="314"/>
      <c r="BR175" s="250"/>
      <c r="BS175" s="122"/>
      <c r="BT175" s="314"/>
      <c r="BU175" s="314"/>
      <c r="BV175" s="314"/>
      <c r="BW175" s="314"/>
      <c r="BX175" s="314"/>
      <c r="BY175" s="314"/>
      <c r="BZ175" s="314"/>
      <c r="CA175" s="145"/>
      <c r="CB175" s="314"/>
      <c r="CC175" s="314"/>
      <c r="CD175" s="314"/>
      <c r="CE175" s="314"/>
      <c r="CF175" s="314"/>
      <c r="CG175" s="314"/>
      <c r="CH175" s="314"/>
      <c r="CI175" s="250"/>
      <c r="CJ175" s="122"/>
      <c r="CK175" s="122"/>
      <c r="CL175" s="122"/>
      <c r="CM175" s="122"/>
      <c r="CN175" s="122"/>
      <c r="CO175" s="122"/>
      <c r="CP175" s="122"/>
      <c r="CQ175" s="122"/>
      <c r="CR175" s="122"/>
      <c r="CS175" s="122"/>
      <c r="CT175" s="122"/>
      <c r="CU175" s="122"/>
      <c r="CV175" s="122"/>
      <c r="CW175" s="122"/>
      <c r="CX175" s="250"/>
      <c r="CY175" s="122"/>
      <c r="CZ175" s="122"/>
      <c r="DA175" s="122"/>
      <c r="DB175" s="122"/>
      <c r="DC175" s="122"/>
      <c r="DD175" s="122"/>
      <c r="DE175" s="122"/>
      <c r="DF175" s="122"/>
      <c r="DG175" s="122"/>
      <c r="DH175" s="122"/>
      <c r="DI175" s="122"/>
      <c r="DJ175" s="122"/>
      <c r="DK175" s="122"/>
    </row>
    <row r="176" spans="3:115">
      <c r="C176" s="314"/>
      <c r="D176" s="314"/>
      <c r="E176" s="314"/>
      <c r="F176" s="314"/>
      <c r="G176" s="314"/>
      <c r="H176" s="122"/>
      <c r="I176" s="122"/>
      <c r="J176" s="122"/>
      <c r="K176" s="122"/>
      <c r="L176" s="122"/>
      <c r="M176" s="250"/>
      <c r="N176" s="122"/>
      <c r="O176" s="314"/>
      <c r="P176" s="314"/>
      <c r="Q176" s="314"/>
      <c r="R176" s="314"/>
      <c r="S176" s="314"/>
      <c r="T176" s="122"/>
      <c r="U176" s="122"/>
      <c r="V176" s="122"/>
      <c r="W176" s="122"/>
      <c r="X176" s="122"/>
      <c r="Y176" s="250"/>
      <c r="Z176" s="266">
        <v>45016</v>
      </c>
      <c r="AA176" s="124">
        <v>0.34576973799999999</v>
      </c>
      <c r="AB176" s="124">
        <v>0.58966384199999999</v>
      </c>
      <c r="AC176" s="124">
        <v>0.65770591405123624</v>
      </c>
      <c r="AD176" s="124">
        <v>1.053126360498116</v>
      </c>
      <c r="AE176" s="124">
        <v>1.437473254158081</v>
      </c>
      <c r="AF176" s="314"/>
      <c r="AG176" s="314"/>
      <c r="AI176" s="314"/>
      <c r="AJ176" s="250"/>
      <c r="AK176" s="122"/>
      <c r="AL176" s="314"/>
      <c r="AM176" s="314"/>
      <c r="AN176" s="314"/>
      <c r="AO176" s="314"/>
      <c r="AP176" s="314"/>
      <c r="AQ176" s="314"/>
      <c r="AR176" s="314"/>
      <c r="AS176" s="314"/>
      <c r="AT176" s="314"/>
      <c r="AU176" s="314"/>
      <c r="AV176" s="314"/>
      <c r="AW176" s="314"/>
      <c r="AX176" s="314"/>
      <c r="AY176" s="314"/>
      <c r="AZ176" s="250"/>
      <c r="BA176" s="128"/>
      <c r="BB176" s="314"/>
      <c r="BC176" s="314"/>
      <c r="BD176" s="314"/>
      <c r="BE176" s="314"/>
      <c r="BF176" s="122"/>
      <c r="BG176" s="122"/>
      <c r="BH176" s="122"/>
      <c r="BI176" s="122"/>
      <c r="BJ176" s="122"/>
      <c r="BK176" s="122"/>
      <c r="BL176" s="314"/>
      <c r="BM176" s="314"/>
      <c r="BN176" s="314"/>
      <c r="BO176" s="314"/>
      <c r="BP176" s="314"/>
      <c r="BQ176" s="314"/>
      <c r="BR176" s="250"/>
      <c r="BS176" s="122"/>
      <c r="BT176" s="314"/>
      <c r="BU176" s="314"/>
      <c r="BV176" s="314"/>
      <c r="BW176" s="314"/>
      <c r="BX176" s="314"/>
      <c r="BY176" s="314"/>
      <c r="BZ176" s="314"/>
      <c r="CA176" s="145"/>
      <c r="CB176" s="314"/>
      <c r="CC176" s="314"/>
      <c r="CD176" s="314"/>
      <c r="CE176" s="314"/>
      <c r="CF176" s="314"/>
      <c r="CG176" s="314"/>
      <c r="CH176" s="314"/>
      <c r="CI176" s="250"/>
      <c r="CJ176" s="122"/>
      <c r="CK176" s="122"/>
      <c r="CL176" s="122"/>
      <c r="CM176" s="122"/>
      <c r="CN176" s="122"/>
      <c r="CO176" s="122"/>
      <c r="CP176" s="122"/>
      <c r="CQ176" s="122"/>
      <c r="CR176" s="122"/>
      <c r="CS176" s="122"/>
      <c r="CT176" s="122"/>
      <c r="CU176" s="122"/>
      <c r="CV176" s="122"/>
      <c r="CW176" s="122"/>
      <c r="CX176" s="250"/>
      <c r="CY176" s="122"/>
      <c r="CZ176" s="122"/>
      <c r="DA176" s="122"/>
      <c r="DB176" s="122"/>
      <c r="DC176" s="122"/>
      <c r="DD176" s="122"/>
      <c r="DE176" s="122"/>
      <c r="DF176" s="122"/>
      <c r="DG176" s="122"/>
      <c r="DH176" s="122"/>
      <c r="DI176" s="122"/>
      <c r="DJ176" s="122"/>
      <c r="DK176" s="122"/>
    </row>
    <row r="177" spans="3:115">
      <c r="C177" s="314"/>
      <c r="D177" s="314"/>
      <c r="E177" s="314"/>
      <c r="F177" s="314"/>
      <c r="G177" s="314"/>
      <c r="H177" s="122"/>
      <c r="I177" s="122"/>
      <c r="J177" s="122"/>
      <c r="K177" s="122"/>
      <c r="L177" s="122"/>
      <c r="M177" s="250"/>
      <c r="N177" s="122"/>
      <c r="O177" s="314"/>
      <c r="P177" s="314"/>
      <c r="Q177" s="314"/>
      <c r="R177" s="314"/>
      <c r="S177" s="314"/>
      <c r="T177" s="122"/>
      <c r="U177" s="122"/>
      <c r="V177" s="122"/>
      <c r="W177" s="122"/>
      <c r="X177" s="122"/>
      <c r="Y177" s="250"/>
      <c r="Z177" s="266">
        <v>45046</v>
      </c>
      <c r="AA177" s="124">
        <v>0.35993539900000004</v>
      </c>
      <c r="AB177" s="124">
        <v>0.58567900499999992</v>
      </c>
      <c r="AC177" s="124">
        <v>0.68679580284894526</v>
      </c>
      <c r="AD177" s="124">
        <v>1.049891988558016</v>
      </c>
      <c r="AE177" s="124">
        <v>1.4391071535023663</v>
      </c>
      <c r="AF177" s="314"/>
      <c r="AG177" s="314"/>
      <c r="AI177" s="314"/>
      <c r="AJ177" s="250"/>
      <c r="AK177" s="122"/>
      <c r="AL177" s="314"/>
      <c r="AM177" s="314"/>
      <c r="AN177" s="314"/>
      <c r="AO177" s="314"/>
      <c r="AP177" s="314"/>
      <c r="AQ177" s="314"/>
      <c r="AR177" s="314"/>
      <c r="AS177" s="314"/>
      <c r="AT177" s="314"/>
      <c r="AU177" s="314"/>
      <c r="AV177" s="314"/>
      <c r="AW177" s="314"/>
      <c r="AX177" s="314"/>
      <c r="AY177" s="314"/>
      <c r="AZ177" s="250"/>
      <c r="BA177" s="128"/>
      <c r="BB177" s="314"/>
      <c r="BC177" s="314"/>
      <c r="BD177" s="314"/>
      <c r="BE177" s="314"/>
      <c r="BF177" s="122"/>
      <c r="BG177" s="122"/>
      <c r="BH177" s="122"/>
      <c r="BI177" s="122"/>
      <c r="BJ177" s="122"/>
      <c r="BK177" s="122"/>
      <c r="BL177" s="314"/>
      <c r="BM177" s="314"/>
      <c r="BN177" s="314"/>
      <c r="BO177" s="314"/>
      <c r="BP177" s="314"/>
      <c r="BQ177" s="314"/>
      <c r="BR177" s="250"/>
      <c r="BS177" s="122"/>
      <c r="BT177" s="314"/>
      <c r="BU177" s="314"/>
      <c r="BV177" s="314"/>
      <c r="BW177" s="314"/>
      <c r="BX177" s="314"/>
      <c r="BY177" s="314"/>
      <c r="BZ177" s="314"/>
      <c r="CA177" s="145"/>
      <c r="CB177" s="314"/>
      <c r="CC177" s="314"/>
      <c r="CD177" s="314"/>
      <c r="CE177" s="314"/>
      <c r="CF177" s="314"/>
      <c r="CG177" s="314"/>
      <c r="CH177" s="314"/>
      <c r="CI177" s="250"/>
      <c r="CJ177" s="122"/>
      <c r="CK177" s="122"/>
      <c r="CL177" s="122"/>
      <c r="CM177" s="122"/>
      <c r="CN177" s="122"/>
      <c r="CO177" s="122"/>
      <c r="CP177" s="122"/>
      <c r="CQ177" s="122"/>
      <c r="CR177" s="122"/>
      <c r="CS177" s="122"/>
      <c r="CT177" s="122"/>
      <c r="CU177" s="122"/>
      <c r="CV177" s="122"/>
      <c r="CW177" s="122"/>
      <c r="CX177" s="250"/>
      <c r="CY177" s="122"/>
      <c r="CZ177" s="122"/>
      <c r="DA177" s="122"/>
      <c r="DB177" s="122"/>
      <c r="DC177" s="122"/>
      <c r="DD177" s="122"/>
      <c r="DE177" s="122"/>
      <c r="DF177" s="122"/>
      <c r="DG177" s="122"/>
      <c r="DH177" s="122"/>
      <c r="DI177" s="122"/>
      <c r="DJ177" s="122"/>
      <c r="DK177" s="122"/>
    </row>
    <row r="178" spans="3:115">
      <c r="C178" s="314"/>
      <c r="D178" s="314"/>
      <c r="E178" s="314"/>
      <c r="F178" s="314"/>
      <c r="G178" s="314"/>
      <c r="H178" s="122"/>
      <c r="I178" s="122"/>
      <c r="J178" s="122"/>
      <c r="K178" s="122"/>
      <c r="L178" s="122"/>
      <c r="M178" s="250"/>
      <c r="N178" s="122"/>
      <c r="O178" s="314"/>
      <c r="P178" s="314"/>
      <c r="Q178" s="314"/>
      <c r="R178" s="314"/>
      <c r="S178" s="314"/>
      <c r="T178" s="122"/>
      <c r="U178" s="122"/>
      <c r="V178" s="122"/>
      <c r="W178" s="122"/>
      <c r="X178" s="122"/>
      <c r="Y178" s="250"/>
      <c r="Z178" s="266">
        <v>45077</v>
      </c>
      <c r="AA178" s="124">
        <v>0.358134905</v>
      </c>
      <c r="AB178" s="124">
        <v>0.57765193000000004</v>
      </c>
      <c r="AC178" s="124">
        <v>0.68056880344632453</v>
      </c>
      <c r="AD178" s="124">
        <v>1.0319791492662644</v>
      </c>
      <c r="AE178" s="124">
        <v>1.4086927766920128</v>
      </c>
      <c r="AF178" s="314"/>
      <c r="AG178" s="314"/>
      <c r="AI178" s="314"/>
      <c r="AJ178" s="250"/>
      <c r="AK178" s="122"/>
      <c r="AL178" s="314"/>
      <c r="AM178" s="314"/>
      <c r="AN178" s="314"/>
      <c r="AO178" s="314"/>
      <c r="AP178" s="314"/>
      <c r="AQ178" s="314"/>
      <c r="AR178" s="314"/>
      <c r="AS178" s="314"/>
      <c r="AT178" s="314"/>
      <c r="AU178" s="314"/>
      <c r="AV178" s="314"/>
      <c r="AW178" s="314"/>
      <c r="AX178" s="314"/>
      <c r="AY178" s="314"/>
      <c r="AZ178" s="250"/>
      <c r="BA178" s="128"/>
      <c r="BB178" s="314"/>
      <c r="BC178" s="314"/>
      <c r="BD178" s="314"/>
      <c r="BE178" s="314"/>
      <c r="BF178" s="122"/>
      <c r="BG178" s="122"/>
      <c r="BH178" s="122"/>
      <c r="BI178" s="122"/>
      <c r="BJ178" s="122"/>
      <c r="BK178" s="122"/>
      <c r="BL178" s="314"/>
      <c r="BM178" s="314"/>
      <c r="BN178" s="314"/>
      <c r="BO178" s="314"/>
      <c r="BP178" s="314"/>
      <c r="BQ178" s="314"/>
      <c r="BR178" s="250"/>
      <c r="BS178" s="122"/>
      <c r="BT178" s="314"/>
      <c r="BU178" s="314"/>
      <c r="BV178" s="314"/>
      <c r="BW178" s="314"/>
      <c r="BX178" s="314"/>
      <c r="BY178" s="314"/>
      <c r="BZ178" s="314"/>
      <c r="CA178" s="145"/>
      <c r="CB178" s="314"/>
      <c r="CC178" s="314"/>
      <c r="CD178" s="314"/>
      <c r="CE178" s="314"/>
      <c r="CF178" s="314"/>
      <c r="CG178" s="314"/>
      <c r="CH178" s="314"/>
      <c r="CI178" s="250"/>
      <c r="CJ178" s="122"/>
      <c r="CK178" s="122"/>
      <c r="CL178" s="122"/>
      <c r="CM178" s="122"/>
      <c r="CN178" s="122"/>
      <c r="CO178" s="122"/>
      <c r="CP178" s="122"/>
      <c r="CQ178" s="122"/>
      <c r="CR178" s="122"/>
      <c r="CS178" s="122"/>
      <c r="CT178" s="122"/>
      <c r="CU178" s="122"/>
      <c r="CV178" s="122"/>
      <c r="CW178" s="122"/>
      <c r="CX178" s="250"/>
      <c r="CY178" s="122"/>
      <c r="CZ178" s="122"/>
      <c r="DA178" s="122"/>
      <c r="DB178" s="122"/>
      <c r="DC178" s="122"/>
      <c r="DD178" s="122"/>
      <c r="DE178" s="122"/>
      <c r="DF178" s="122"/>
      <c r="DG178" s="122"/>
      <c r="DH178" s="122"/>
      <c r="DI178" s="122"/>
      <c r="DJ178" s="122"/>
      <c r="DK178" s="122"/>
    </row>
    <row r="179" spans="3:115">
      <c r="C179" s="314"/>
      <c r="D179" s="314"/>
      <c r="E179" s="314"/>
      <c r="F179" s="314"/>
      <c r="G179" s="314"/>
      <c r="H179" s="122"/>
      <c r="I179" s="122"/>
      <c r="J179" s="122"/>
      <c r="K179" s="122"/>
      <c r="L179" s="122"/>
      <c r="M179" s="250"/>
      <c r="N179" s="122"/>
      <c r="O179" s="314"/>
      <c r="P179" s="314"/>
      <c r="Q179" s="314"/>
      <c r="R179" s="314"/>
      <c r="S179" s="314"/>
      <c r="T179" s="122"/>
      <c r="U179" s="122"/>
      <c r="V179" s="122"/>
      <c r="W179" s="122"/>
      <c r="X179" s="122"/>
      <c r="Y179" s="250"/>
      <c r="Z179" s="266">
        <v>45107</v>
      </c>
      <c r="AA179" s="124">
        <v>0.36378532000000002</v>
      </c>
      <c r="AB179" s="124">
        <v>0.56927962799999998</v>
      </c>
      <c r="AC179" s="124">
        <v>0.67945507879338751</v>
      </c>
      <c r="AD179" s="124">
        <v>1.0018845846950508</v>
      </c>
      <c r="AE179" s="124">
        <v>1.3702793676149991</v>
      </c>
      <c r="AF179" s="314"/>
      <c r="AG179" s="314"/>
      <c r="AI179" s="314"/>
      <c r="AJ179" s="250"/>
      <c r="AK179" s="122"/>
      <c r="AL179" s="314"/>
      <c r="AM179" s="314"/>
      <c r="AN179" s="314"/>
      <c r="AO179" s="314"/>
      <c r="AP179" s="314"/>
      <c r="AQ179" s="314"/>
      <c r="AR179" s="314"/>
      <c r="AS179" s="314"/>
      <c r="AT179" s="314"/>
      <c r="AU179" s="314"/>
      <c r="AV179" s="314"/>
      <c r="AW179" s="314"/>
      <c r="AX179" s="314"/>
      <c r="AY179" s="314"/>
      <c r="AZ179" s="250"/>
      <c r="BA179" s="128"/>
      <c r="BB179" s="314"/>
      <c r="BC179" s="314"/>
      <c r="BD179" s="314"/>
      <c r="BE179" s="314"/>
      <c r="BF179" s="122"/>
      <c r="BG179" s="122"/>
      <c r="BH179" s="122"/>
      <c r="BI179" s="122"/>
      <c r="BJ179" s="122"/>
      <c r="BK179" s="122"/>
      <c r="BL179" s="314"/>
      <c r="BM179" s="314"/>
      <c r="BN179" s="314"/>
      <c r="BO179" s="314"/>
      <c r="BP179" s="314"/>
      <c r="BQ179" s="314"/>
      <c r="BR179" s="250"/>
      <c r="BS179" s="122"/>
      <c r="BT179" s="314"/>
      <c r="BU179" s="314"/>
      <c r="BV179" s="314"/>
      <c r="BW179" s="314"/>
      <c r="BX179" s="314"/>
      <c r="BY179" s="314"/>
      <c r="BZ179" s="314"/>
      <c r="CA179" s="145"/>
      <c r="CB179" s="314"/>
      <c r="CC179" s="314"/>
      <c r="CD179" s="314"/>
      <c r="CE179" s="314"/>
      <c r="CF179" s="314"/>
      <c r="CG179" s="314"/>
      <c r="CH179" s="314"/>
      <c r="CI179" s="250"/>
      <c r="CJ179" s="122"/>
      <c r="CK179" s="122"/>
      <c r="CL179" s="122"/>
      <c r="CM179" s="122"/>
      <c r="CN179" s="122"/>
      <c r="CO179" s="122"/>
      <c r="CP179" s="122"/>
      <c r="CQ179" s="122"/>
      <c r="CR179" s="122"/>
      <c r="CS179" s="122"/>
      <c r="CT179" s="122"/>
      <c r="CU179" s="122"/>
      <c r="CV179" s="122"/>
      <c r="CW179" s="122"/>
      <c r="CX179" s="250"/>
      <c r="CY179" s="122"/>
      <c r="CZ179" s="122"/>
      <c r="DA179" s="122"/>
      <c r="DB179" s="122"/>
      <c r="DC179" s="122"/>
      <c r="DD179" s="122"/>
      <c r="DE179" s="122"/>
      <c r="DF179" s="122"/>
      <c r="DG179" s="122"/>
      <c r="DH179" s="122"/>
      <c r="DI179" s="122"/>
      <c r="DJ179" s="122"/>
      <c r="DK179" s="122"/>
    </row>
    <row r="180" spans="3:115">
      <c r="C180" s="314"/>
      <c r="D180" s="314"/>
      <c r="E180" s="314"/>
      <c r="F180" s="314"/>
      <c r="G180" s="314"/>
      <c r="H180" s="122"/>
      <c r="I180" s="122"/>
      <c r="J180" s="122"/>
      <c r="K180" s="122"/>
      <c r="L180" s="122"/>
      <c r="M180" s="250"/>
      <c r="N180" s="122"/>
      <c r="O180" s="314"/>
      <c r="P180" s="314"/>
      <c r="Q180" s="314"/>
      <c r="R180" s="314"/>
      <c r="S180" s="314"/>
      <c r="T180" s="122"/>
      <c r="U180" s="122"/>
      <c r="V180" s="122"/>
      <c r="W180" s="122"/>
      <c r="X180" s="122"/>
      <c r="Y180" s="250">
        <v>45107</v>
      </c>
      <c r="Z180" s="266">
        <v>45138</v>
      </c>
      <c r="AA180" s="124">
        <v>0.36558779199999997</v>
      </c>
      <c r="AB180" s="124">
        <v>0.5649889010000001</v>
      </c>
      <c r="AC180" s="124">
        <v>0.67838919427651811</v>
      </c>
      <c r="AD180" s="124">
        <v>0.9902723172255774</v>
      </c>
      <c r="AE180" s="124">
        <v>1.3496026963519852</v>
      </c>
      <c r="AF180" s="314"/>
      <c r="AG180" s="314"/>
      <c r="AI180" s="314"/>
      <c r="AJ180" s="250"/>
      <c r="AK180" s="122"/>
      <c r="AL180" s="314"/>
      <c r="AM180" s="314"/>
      <c r="AN180" s="314"/>
      <c r="AO180" s="314"/>
      <c r="AP180" s="314"/>
      <c r="AQ180" s="314"/>
      <c r="AR180" s="314"/>
      <c r="AS180" s="314"/>
      <c r="AT180" s="314"/>
      <c r="AU180" s="314"/>
      <c r="AV180" s="314"/>
      <c r="AW180" s="314"/>
      <c r="AX180" s="314"/>
      <c r="AY180" s="314"/>
      <c r="AZ180" s="250"/>
      <c r="BA180" s="128"/>
      <c r="BB180" s="314"/>
      <c r="BC180" s="314"/>
      <c r="BD180" s="314"/>
      <c r="BE180" s="314"/>
      <c r="BF180" s="122"/>
      <c r="BG180" s="122"/>
      <c r="BH180" s="122"/>
      <c r="BI180" s="122"/>
      <c r="BJ180" s="122"/>
      <c r="BK180" s="122"/>
      <c r="BL180" s="314"/>
      <c r="BM180" s="314"/>
      <c r="BN180" s="314"/>
      <c r="BO180" s="314"/>
      <c r="BP180" s="314"/>
      <c r="BQ180" s="314"/>
      <c r="BR180" s="250"/>
      <c r="BS180" s="122"/>
      <c r="BT180" s="314"/>
      <c r="BU180" s="314"/>
      <c r="BV180" s="314"/>
      <c r="BW180" s="314"/>
      <c r="BX180" s="314"/>
      <c r="BY180" s="314"/>
      <c r="BZ180" s="314"/>
      <c r="CA180" s="145"/>
      <c r="CB180" s="314"/>
      <c r="CC180" s="314"/>
      <c r="CD180" s="314"/>
      <c r="CE180" s="314"/>
      <c r="CF180" s="314"/>
      <c r="CG180" s="314"/>
      <c r="CH180" s="314"/>
      <c r="CI180" s="250"/>
      <c r="CJ180" s="122"/>
      <c r="CK180" s="122"/>
      <c r="CL180" s="122"/>
      <c r="CM180" s="122"/>
      <c r="CN180" s="122"/>
      <c r="CO180" s="122"/>
      <c r="CP180" s="122"/>
      <c r="CQ180" s="122"/>
      <c r="CR180" s="122"/>
      <c r="CS180" s="122"/>
      <c r="CT180" s="122"/>
      <c r="CU180" s="122"/>
      <c r="CV180" s="122"/>
      <c r="CW180" s="122"/>
      <c r="CX180" s="250"/>
      <c r="CY180" s="122"/>
      <c r="CZ180" s="122"/>
      <c r="DA180" s="122"/>
      <c r="DB180" s="122"/>
      <c r="DC180" s="122"/>
      <c r="DD180" s="122"/>
      <c r="DE180" s="122"/>
      <c r="DF180" s="122"/>
      <c r="DG180" s="122"/>
      <c r="DH180" s="122"/>
      <c r="DI180" s="122"/>
      <c r="DJ180" s="122"/>
      <c r="DK180" s="122"/>
    </row>
    <row r="181" spans="3:115">
      <c r="C181" s="314"/>
      <c r="D181" s="314"/>
      <c r="E181" s="314"/>
      <c r="F181" s="314"/>
      <c r="G181" s="314"/>
      <c r="H181" s="122"/>
      <c r="I181" s="122"/>
      <c r="J181" s="122"/>
      <c r="K181" s="122"/>
      <c r="L181" s="122"/>
      <c r="M181" s="250"/>
      <c r="N181" s="122"/>
      <c r="O181" s="314"/>
      <c r="P181" s="314"/>
      <c r="Q181" s="314"/>
      <c r="R181" s="314"/>
      <c r="S181" s="314"/>
      <c r="T181" s="122"/>
      <c r="U181" s="122"/>
      <c r="V181" s="122"/>
      <c r="W181" s="122"/>
      <c r="X181" s="122"/>
      <c r="Y181" s="250"/>
      <c r="Z181" s="266">
        <v>45169</v>
      </c>
      <c r="AA181" s="124">
        <v>0.37488422799999999</v>
      </c>
      <c r="AB181" s="124">
        <v>0.56423143600000003</v>
      </c>
      <c r="AC181" s="124">
        <v>0.69123278985062475</v>
      </c>
      <c r="AD181" s="124">
        <v>0.98342796883959893</v>
      </c>
      <c r="AE181" s="124">
        <v>1.3442905855157468</v>
      </c>
      <c r="AF181" s="314"/>
      <c r="AG181" s="314"/>
      <c r="AI181" s="314"/>
      <c r="AJ181" s="250"/>
      <c r="AK181" s="122"/>
      <c r="AL181" s="314"/>
      <c r="AM181" s="314"/>
      <c r="AN181" s="314"/>
      <c r="AO181" s="314"/>
      <c r="AP181" s="314"/>
      <c r="AQ181" s="314"/>
      <c r="AR181" s="314"/>
      <c r="AS181" s="314"/>
      <c r="AT181" s="314"/>
      <c r="AU181" s="314"/>
      <c r="AV181" s="314"/>
      <c r="AW181" s="314"/>
      <c r="AX181" s="314"/>
      <c r="AY181" s="314"/>
      <c r="AZ181" s="250"/>
      <c r="BA181" s="128"/>
      <c r="BB181" s="314"/>
      <c r="BC181" s="314"/>
      <c r="BD181" s="314"/>
      <c r="BE181" s="314"/>
      <c r="BF181" s="122"/>
      <c r="BG181" s="122"/>
      <c r="BH181" s="122"/>
      <c r="BI181" s="122"/>
      <c r="BJ181" s="122"/>
      <c r="BK181" s="122"/>
      <c r="BL181" s="314"/>
      <c r="BM181" s="314"/>
      <c r="BN181" s="314"/>
      <c r="BO181" s="314"/>
      <c r="BP181" s="314"/>
      <c r="BQ181" s="314"/>
      <c r="BR181" s="250"/>
      <c r="BS181" s="122"/>
      <c r="BT181" s="314"/>
      <c r="BU181" s="314"/>
      <c r="BV181" s="314"/>
      <c r="BW181" s="314"/>
      <c r="BX181" s="314"/>
      <c r="BY181" s="314"/>
      <c r="BZ181" s="314"/>
      <c r="CA181" s="145"/>
      <c r="CB181" s="314"/>
      <c r="CC181" s="314"/>
      <c r="CD181" s="314"/>
      <c r="CE181" s="314"/>
      <c r="CF181" s="314"/>
      <c r="CG181" s="314"/>
      <c r="CH181" s="314"/>
      <c r="CI181" s="250"/>
      <c r="CJ181" s="122"/>
      <c r="CK181" s="122"/>
      <c r="CL181" s="122"/>
      <c r="CM181" s="122"/>
      <c r="CN181" s="122"/>
      <c r="CO181" s="122"/>
      <c r="CP181" s="122"/>
      <c r="CQ181" s="122"/>
      <c r="CR181" s="122"/>
      <c r="CS181" s="122"/>
      <c r="CT181" s="122"/>
      <c r="CU181" s="122"/>
      <c r="CV181" s="122"/>
      <c r="CW181" s="122"/>
      <c r="CX181" s="250"/>
      <c r="CY181" s="122"/>
      <c r="CZ181" s="122"/>
      <c r="DA181" s="122"/>
      <c r="DB181" s="122"/>
      <c r="DC181" s="122"/>
      <c r="DD181" s="122"/>
      <c r="DE181" s="122"/>
      <c r="DF181" s="122"/>
      <c r="DG181" s="122"/>
      <c r="DH181" s="122"/>
      <c r="DI181" s="122"/>
      <c r="DJ181" s="122"/>
      <c r="DK181" s="122"/>
    </row>
    <row r="182" spans="3:115">
      <c r="C182" s="314"/>
      <c r="D182" s="314"/>
      <c r="E182" s="314"/>
      <c r="F182" s="314"/>
      <c r="G182" s="314"/>
      <c r="H182" s="122"/>
      <c r="I182" s="122"/>
      <c r="J182" s="122"/>
      <c r="K182" s="122"/>
      <c r="L182" s="122"/>
      <c r="M182" s="250"/>
      <c r="N182" s="122"/>
      <c r="O182" s="314"/>
      <c r="P182" s="314"/>
      <c r="Q182" s="314"/>
      <c r="R182" s="314"/>
      <c r="S182" s="314"/>
      <c r="T182" s="122"/>
      <c r="U182" s="122"/>
      <c r="V182" s="122"/>
      <c r="W182" s="122"/>
      <c r="X182" s="122"/>
      <c r="Y182" s="250"/>
      <c r="Z182" s="266">
        <v>45199</v>
      </c>
      <c r="AA182" s="124">
        <v>0.36739515</v>
      </c>
      <c r="AB182" s="124">
        <v>0.55476188500000001</v>
      </c>
      <c r="AC182" s="124">
        <v>0.67682042655325558</v>
      </c>
      <c r="AD182" s="124">
        <v>0.96644536569938355</v>
      </c>
      <c r="AE182" s="124">
        <v>1.3246983122556626</v>
      </c>
      <c r="AF182" s="314"/>
      <c r="AG182" s="314"/>
      <c r="AI182" s="314"/>
      <c r="AJ182" s="250"/>
      <c r="AK182" s="122"/>
      <c r="AL182" s="314"/>
      <c r="AM182" s="314"/>
      <c r="AN182" s="314"/>
      <c r="AO182" s="314"/>
      <c r="AP182" s="314"/>
      <c r="AQ182" s="314"/>
      <c r="AR182" s="314"/>
      <c r="AS182" s="314"/>
      <c r="AT182" s="314"/>
      <c r="AU182" s="314"/>
      <c r="AV182" s="314"/>
      <c r="AW182" s="314"/>
      <c r="AX182" s="314"/>
      <c r="AY182" s="314"/>
      <c r="AZ182" s="250"/>
      <c r="BA182" s="128"/>
      <c r="BB182" s="314"/>
      <c r="BC182" s="314"/>
      <c r="BD182" s="314"/>
      <c r="BE182" s="314"/>
      <c r="BF182" s="122"/>
      <c r="BG182" s="122"/>
      <c r="BH182" s="122"/>
      <c r="BI182" s="122"/>
      <c r="BJ182" s="122"/>
      <c r="BK182" s="122"/>
      <c r="BL182" s="314"/>
      <c r="BM182" s="314"/>
      <c r="BN182" s="314"/>
      <c r="BO182" s="314"/>
      <c r="BP182" s="314"/>
      <c r="BQ182" s="314"/>
      <c r="BR182" s="250"/>
      <c r="BS182" s="122"/>
      <c r="BT182" s="314"/>
      <c r="BU182" s="314"/>
      <c r="BV182" s="314"/>
      <c r="BW182" s="314"/>
      <c r="BX182" s="314"/>
      <c r="BY182" s="314"/>
      <c r="BZ182" s="314"/>
      <c r="CA182" s="145"/>
      <c r="CB182" s="314"/>
      <c r="CC182" s="314"/>
      <c r="CD182" s="314"/>
      <c r="CE182" s="314"/>
      <c r="CF182" s="314"/>
      <c r="CG182" s="314"/>
      <c r="CH182" s="314"/>
      <c r="CI182" s="250"/>
      <c r="CJ182" s="122"/>
      <c r="CK182" s="122"/>
      <c r="CL182" s="122"/>
      <c r="CM182" s="122"/>
      <c r="CN182" s="122"/>
      <c r="CO182" s="122"/>
      <c r="CP182" s="122"/>
      <c r="CQ182" s="122"/>
      <c r="CR182" s="122"/>
      <c r="CS182" s="122"/>
      <c r="CT182" s="122"/>
      <c r="CU182" s="122"/>
      <c r="CV182" s="122"/>
      <c r="CW182" s="122"/>
      <c r="CX182" s="250"/>
      <c r="CY182" s="122"/>
      <c r="CZ182" s="122"/>
      <c r="DA182" s="122"/>
      <c r="DB182" s="122"/>
      <c r="DC182" s="122"/>
      <c r="DD182" s="122"/>
      <c r="DE182" s="122"/>
      <c r="DF182" s="122"/>
      <c r="DG182" s="122"/>
      <c r="DH182" s="122"/>
      <c r="DI182" s="122"/>
      <c r="DJ182" s="122"/>
      <c r="DK182" s="122"/>
    </row>
    <row r="183" spans="3:115">
      <c r="C183" s="314"/>
      <c r="D183" s="314"/>
      <c r="E183" s="314"/>
      <c r="F183" s="314"/>
      <c r="G183" s="314"/>
      <c r="H183" s="122"/>
      <c r="I183" s="122"/>
      <c r="J183" s="122"/>
      <c r="K183" s="122"/>
      <c r="L183" s="122"/>
      <c r="M183" s="250"/>
      <c r="N183" s="122"/>
      <c r="O183" s="314"/>
      <c r="P183" s="314"/>
      <c r="Q183" s="314"/>
      <c r="R183" s="314"/>
      <c r="S183" s="314"/>
      <c r="T183" s="122"/>
      <c r="U183" s="122"/>
      <c r="V183" s="122"/>
      <c r="W183" s="122"/>
      <c r="X183" s="122"/>
      <c r="Y183" s="250"/>
      <c r="Z183" s="266">
        <v>45230</v>
      </c>
      <c r="AA183" s="124">
        <v>0.37490902100000001</v>
      </c>
      <c r="AB183" s="124">
        <v>0.55672962500000001</v>
      </c>
      <c r="AC183" s="124">
        <v>0.68687395887491642</v>
      </c>
      <c r="AD183" s="124">
        <v>0.96541694901658215</v>
      </c>
      <c r="AE183" s="124">
        <v>1.3302699381670453</v>
      </c>
      <c r="AF183" s="314"/>
      <c r="AG183" s="314"/>
      <c r="AI183" s="314"/>
      <c r="AJ183" s="250"/>
      <c r="AK183" s="122"/>
      <c r="AL183" s="314"/>
      <c r="AM183" s="314"/>
      <c r="AN183" s="314"/>
      <c r="AO183" s="314"/>
      <c r="AP183" s="314"/>
      <c r="AQ183" s="314"/>
      <c r="AR183" s="314"/>
      <c r="AS183" s="314"/>
      <c r="AT183" s="314"/>
      <c r="AU183" s="314"/>
      <c r="AV183" s="314"/>
      <c r="AW183" s="314"/>
      <c r="AX183" s="314"/>
      <c r="AY183" s="314"/>
      <c r="AZ183" s="250"/>
      <c r="BA183" s="128"/>
      <c r="BB183" s="314"/>
      <c r="BC183" s="314"/>
      <c r="BD183" s="314"/>
      <c r="BE183" s="314"/>
      <c r="BF183" s="122"/>
      <c r="BG183" s="122"/>
      <c r="BH183" s="122"/>
      <c r="BI183" s="122"/>
      <c r="BJ183" s="122"/>
      <c r="BK183" s="122"/>
      <c r="BL183" s="314"/>
      <c r="BM183" s="314"/>
      <c r="BN183" s="314"/>
      <c r="BO183" s="314"/>
      <c r="BP183" s="314"/>
      <c r="BQ183" s="314"/>
      <c r="BR183" s="250"/>
      <c r="BS183" s="122"/>
      <c r="BT183" s="314"/>
      <c r="BU183" s="314"/>
      <c r="BV183" s="314"/>
      <c r="BW183" s="314"/>
      <c r="BX183" s="314"/>
      <c r="BY183" s="314"/>
      <c r="BZ183" s="314"/>
      <c r="CA183" s="145"/>
      <c r="CB183" s="314"/>
      <c r="CC183" s="314"/>
      <c r="CD183" s="314"/>
      <c r="CE183" s="314"/>
      <c r="CF183" s="314"/>
      <c r="CG183" s="314"/>
      <c r="CH183" s="314"/>
      <c r="CI183" s="250"/>
      <c r="CJ183" s="122"/>
      <c r="CK183" s="122"/>
      <c r="CL183" s="122"/>
      <c r="CM183" s="122"/>
      <c r="CN183" s="122"/>
      <c r="CO183" s="122"/>
      <c r="CP183" s="122"/>
      <c r="CQ183" s="122"/>
      <c r="CR183" s="122"/>
      <c r="CS183" s="122"/>
      <c r="CT183" s="122"/>
      <c r="CU183" s="122"/>
      <c r="CV183" s="122"/>
      <c r="CW183" s="122"/>
      <c r="CX183" s="250"/>
      <c r="CY183" s="122"/>
      <c r="CZ183" s="122"/>
      <c r="DA183" s="122"/>
      <c r="DB183" s="122"/>
      <c r="DC183" s="122"/>
      <c r="DD183" s="122"/>
      <c r="DE183" s="122"/>
      <c r="DF183" s="122"/>
      <c r="DG183" s="146"/>
      <c r="DH183" s="147"/>
    </row>
    <row r="184" spans="3:115">
      <c r="C184" s="314"/>
      <c r="D184" s="314"/>
      <c r="E184" s="314"/>
      <c r="F184" s="314"/>
      <c r="G184" s="314"/>
      <c r="H184" s="122"/>
      <c r="I184" s="122"/>
      <c r="J184" s="122"/>
      <c r="K184" s="122"/>
      <c r="L184" s="122"/>
      <c r="M184" s="250"/>
      <c r="N184" s="122"/>
      <c r="O184" s="314"/>
      <c r="P184" s="314"/>
      <c r="Q184" s="314"/>
      <c r="R184" s="314"/>
      <c r="S184" s="314"/>
      <c r="T184" s="122"/>
      <c r="U184" s="122"/>
      <c r="V184" s="122"/>
      <c r="W184" s="122"/>
      <c r="X184" s="122"/>
      <c r="Y184" s="250"/>
      <c r="Z184" s="266">
        <v>45260</v>
      </c>
      <c r="AA184" s="124">
        <v>0.35415330299999997</v>
      </c>
      <c r="AB184" s="124">
        <v>0.56432147999999993</v>
      </c>
      <c r="AC184" s="124">
        <v>0.64245523935425841</v>
      </c>
      <c r="AD184" s="124">
        <v>0.97170624352178203</v>
      </c>
      <c r="AE184" s="124">
        <v>1.3482258662224416</v>
      </c>
      <c r="AF184" s="314"/>
      <c r="AG184" s="314"/>
      <c r="AI184" s="314"/>
      <c r="AJ184" s="250"/>
      <c r="AK184" s="122"/>
      <c r="AL184" s="314"/>
      <c r="AM184" s="314"/>
      <c r="AN184" s="314"/>
      <c r="AO184" s="314"/>
      <c r="AP184" s="314"/>
      <c r="AQ184" s="314"/>
      <c r="AR184" s="314"/>
      <c r="AS184" s="314"/>
      <c r="AT184" s="314"/>
      <c r="AU184" s="314"/>
      <c r="AV184" s="314"/>
      <c r="AW184" s="314"/>
      <c r="AX184" s="314"/>
      <c r="AY184" s="314"/>
      <c r="AZ184" s="250"/>
      <c r="BA184" s="128"/>
      <c r="BB184" s="314"/>
      <c r="BC184" s="314"/>
      <c r="BD184" s="314"/>
      <c r="BE184" s="314"/>
      <c r="BF184" s="122"/>
      <c r="BG184" s="122"/>
      <c r="BH184" s="122"/>
      <c r="BI184" s="122"/>
      <c r="BJ184" s="122"/>
      <c r="BK184" s="122"/>
      <c r="BL184" s="314"/>
      <c r="BM184" s="314"/>
      <c r="BN184" s="314"/>
      <c r="BO184" s="314"/>
      <c r="BP184" s="314"/>
      <c r="BQ184" s="314"/>
      <c r="BR184" s="250"/>
      <c r="BS184" s="122"/>
      <c r="BT184" s="314"/>
      <c r="BU184" s="314"/>
      <c r="BV184" s="314"/>
      <c r="BW184" s="314"/>
      <c r="BX184" s="314"/>
      <c r="BY184" s="314"/>
      <c r="BZ184" s="314"/>
      <c r="CA184" s="145"/>
      <c r="CB184" s="314"/>
      <c r="CC184" s="314"/>
      <c r="CD184" s="314"/>
      <c r="CE184" s="314"/>
      <c r="CF184" s="314"/>
      <c r="CG184" s="314"/>
      <c r="CH184" s="314"/>
      <c r="CI184" s="250"/>
      <c r="CJ184" s="122"/>
      <c r="CK184" s="122"/>
      <c r="CL184" s="122"/>
      <c r="CM184" s="122"/>
      <c r="CN184" s="122"/>
      <c r="CO184" s="122"/>
      <c r="CP184" s="122"/>
      <c r="CQ184" s="122"/>
      <c r="CR184" s="122"/>
      <c r="CS184" s="122"/>
      <c r="CT184" s="122"/>
      <c r="CU184" s="122"/>
      <c r="CV184" s="122"/>
      <c r="CW184" s="122"/>
      <c r="CX184" s="250"/>
      <c r="CY184" s="122"/>
      <c r="CZ184" s="122"/>
      <c r="DA184" s="122"/>
      <c r="DB184" s="122"/>
      <c r="DC184" s="122"/>
      <c r="DD184" s="122"/>
      <c r="DE184" s="122"/>
      <c r="DF184" s="122"/>
      <c r="DG184" s="148"/>
      <c r="DH184" s="149"/>
    </row>
    <row r="185" spans="3:115">
      <c r="C185" s="314"/>
      <c r="D185" s="314"/>
      <c r="E185" s="314"/>
      <c r="F185" s="314"/>
      <c r="G185" s="314"/>
      <c r="H185" s="122"/>
      <c r="I185" s="122"/>
      <c r="J185" s="122"/>
      <c r="K185" s="122"/>
      <c r="L185" s="122"/>
      <c r="M185" s="250"/>
      <c r="N185" s="122"/>
      <c r="O185" s="314"/>
      <c r="P185" s="314"/>
      <c r="Q185" s="314"/>
      <c r="R185" s="314"/>
      <c r="S185" s="314"/>
      <c r="T185" s="122"/>
      <c r="U185" s="122"/>
      <c r="V185" s="122"/>
      <c r="W185" s="122"/>
      <c r="X185" s="122"/>
      <c r="Y185" s="250"/>
      <c r="Z185" s="266">
        <v>45291</v>
      </c>
      <c r="AA185" s="124">
        <v>0.35129866199999998</v>
      </c>
      <c r="AB185" s="124">
        <v>0.58539826100000003</v>
      </c>
      <c r="AC185" s="124">
        <v>0.63149436574280216</v>
      </c>
      <c r="AD185" s="124">
        <v>0.99896357620399279</v>
      </c>
      <c r="AE185" s="124">
        <v>1.3904517533900449</v>
      </c>
      <c r="AF185" s="314"/>
      <c r="AG185" s="314"/>
      <c r="AI185" s="314"/>
      <c r="AJ185" s="250"/>
      <c r="AK185" s="122"/>
      <c r="AL185" s="314"/>
      <c r="AM185" s="314"/>
      <c r="AN185" s="314"/>
      <c r="AO185" s="314"/>
      <c r="AP185" s="314"/>
      <c r="AQ185" s="314"/>
      <c r="AR185" s="314"/>
      <c r="AS185" s="314"/>
      <c r="AT185" s="314"/>
      <c r="AU185" s="314"/>
      <c r="AV185" s="314"/>
      <c r="AW185" s="314"/>
      <c r="AX185" s="314"/>
      <c r="AY185" s="314"/>
      <c r="AZ185" s="250"/>
      <c r="BA185" s="128"/>
      <c r="BB185" s="314"/>
      <c r="BC185" s="314"/>
      <c r="BD185" s="314"/>
      <c r="BE185" s="314"/>
      <c r="BF185" s="122"/>
      <c r="BG185" s="122"/>
      <c r="BH185" s="122"/>
      <c r="BI185" s="122"/>
      <c r="BJ185" s="122"/>
      <c r="BK185" s="122"/>
      <c r="BL185" s="314"/>
      <c r="BM185" s="314"/>
      <c r="BN185" s="314"/>
      <c r="BO185" s="314"/>
      <c r="BP185" s="314"/>
      <c r="BQ185" s="314"/>
      <c r="BR185" s="250"/>
      <c r="BS185" s="122"/>
      <c r="BT185" s="314"/>
      <c r="BU185" s="314"/>
      <c r="BV185" s="314"/>
      <c r="BW185" s="314"/>
      <c r="BX185" s="314"/>
      <c r="BY185" s="314"/>
      <c r="BZ185" s="314"/>
      <c r="CA185" s="145"/>
      <c r="CB185" s="314"/>
      <c r="CC185" s="314"/>
      <c r="CD185" s="314"/>
      <c r="CE185" s="314"/>
      <c r="CF185" s="314"/>
      <c r="CG185" s="314"/>
      <c r="CH185" s="314"/>
      <c r="CI185" s="250"/>
      <c r="CJ185" s="122"/>
      <c r="CK185" s="122"/>
      <c r="CL185" s="122"/>
      <c r="CM185" s="122"/>
      <c r="CN185" s="122"/>
      <c r="CO185" s="122"/>
      <c r="CP185" s="122"/>
      <c r="CQ185" s="122"/>
      <c r="CR185" s="122"/>
      <c r="CS185" s="122"/>
      <c r="CT185" s="122"/>
      <c r="CU185" s="122"/>
      <c r="CV185" s="122"/>
      <c r="CW185" s="122"/>
      <c r="CX185" s="250"/>
      <c r="CY185" s="122"/>
      <c r="CZ185" s="122"/>
      <c r="DA185" s="122"/>
      <c r="DB185" s="122"/>
      <c r="DC185" s="122"/>
      <c r="DD185" s="122"/>
      <c r="DE185" s="122"/>
      <c r="DF185" s="122"/>
      <c r="DG185" s="148"/>
      <c r="DH185" s="149"/>
    </row>
    <row r="186" spans="3:115">
      <c r="C186" s="314"/>
      <c r="D186" s="314"/>
      <c r="E186" s="314"/>
      <c r="F186" s="314"/>
      <c r="G186" s="314"/>
      <c r="H186" s="122"/>
      <c r="I186" s="122"/>
      <c r="J186" s="122"/>
      <c r="K186" s="122"/>
      <c r="L186" s="122"/>
      <c r="M186" s="250"/>
      <c r="N186" s="122"/>
      <c r="O186" s="314"/>
      <c r="P186" s="314"/>
      <c r="Q186" s="314"/>
      <c r="R186" s="314"/>
      <c r="S186" s="314"/>
      <c r="T186" s="122"/>
      <c r="U186" s="122"/>
      <c r="V186" s="122"/>
      <c r="W186" s="122"/>
      <c r="X186" s="122"/>
      <c r="Y186" s="250"/>
      <c r="Z186" s="266">
        <v>45322</v>
      </c>
      <c r="AA186" s="124">
        <v>0.360586409</v>
      </c>
      <c r="AB186" s="124">
        <v>0.58683914000000004</v>
      </c>
      <c r="AC186" s="124">
        <v>0.65404003223818519</v>
      </c>
      <c r="AD186" s="124">
        <v>1.009751782204162</v>
      </c>
      <c r="AE186" s="124">
        <v>1.4322033221047796</v>
      </c>
      <c r="AF186" s="314"/>
      <c r="AG186" s="314"/>
      <c r="AI186" s="314"/>
      <c r="AJ186" s="250"/>
      <c r="AK186" s="122"/>
      <c r="AL186" s="314"/>
      <c r="AM186" s="314"/>
      <c r="AN186" s="314"/>
      <c r="AO186" s="314"/>
      <c r="AP186" s="314"/>
      <c r="AQ186" s="314"/>
      <c r="AR186" s="314"/>
      <c r="AS186" s="314"/>
      <c r="AT186" s="314"/>
      <c r="AU186" s="314"/>
      <c r="AV186" s="314"/>
      <c r="AW186" s="314"/>
      <c r="AX186" s="314"/>
      <c r="AY186" s="314"/>
      <c r="AZ186" s="250"/>
      <c r="BA186" s="128"/>
      <c r="BB186" s="314"/>
      <c r="BC186" s="314"/>
      <c r="BD186" s="314"/>
      <c r="BE186" s="314"/>
      <c r="BF186" s="122"/>
      <c r="BG186" s="122"/>
      <c r="BH186" s="122"/>
      <c r="BI186" s="122"/>
      <c r="BJ186" s="122"/>
      <c r="BK186" s="122"/>
      <c r="BL186" s="314"/>
      <c r="BM186" s="314"/>
      <c r="BN186" s="314"/>
      <c r="BO186" s="314"/>
      <c r="BP186" s="314"/>
      <c r="BQ186" s="314"/>
      <c r="BR186" s="250"/>
      <c r="BS186" s="122"/>
      <c r="BT186" s="314"/>
      <c r="BU186" s="314"/>
      <c r="BV186" s="314"/>
      <c r="BW186" s="314"/>
      <c r="BX186" s="314"/>
      <c r="BY186" s="314"/>
      <c r="BZ186" s="314"/>
      <c r="CA186" s="145"/>
      <c r="CB186" s="314"/>
      <c r="CC186" s="314"/>
      <c r="CD186" s="314"/>
      <c r="CE186" s="314"/>
      <c r="CF186" s="314"/>
      <c r="CG186" s="314"/>
      <c r="CH186" s="314"/>
      <c r="CI186" s="250"/>
      <c r="CJ186" s="122"/>
      <c r="CK186" s="122"/>
      <c r="CL186" s="122"/>
      <c r="CM186" s="122"/>
      <c r="CN186" s="122"/>
      <c r="CO186" s="122"/>
      <c r="CP186" s="122"/>
      <c r="CQ186" s="122"/>
      <c r="CR186" s="122"/>
      <c r="CS186" s="122"/>
      <c r="CT186" s="122"/>
      <c r="CU186" s="122"/>
      <c r="CV186" s="122"/>
      <c r="CW186" s="122"/>
      <c r="CX186" s="250"/>
      <c r="CY186" s="122"/>
      <c r="CZ186" s="122"/>
      <c r="DA186" s="122"/>
      <c r="DB186" s="122"/>
      <c r="DC186" s="122"/>
      <c r="DD186" s="122"/>
      <c r="DE186" s="122"/>
      <c r="DF186" s="122"/>
      <c r="DG186" s="148"/>
      <c r="DH186" s="149"/>
    </row>
    <row r="187" spans="3:115">
      <c r="C187" s="314"/>
      <c r="D187" s="314"/>
      <c r="E187" s="314"/>
      <c r="F187" s="314"/>
      <c r="G187" s="314"/>
      <c r="H187" s="122"/>
      <c r="I187" s="122"/>
      <c r="J187" s="122"/>
      <c r="K187" s="122"/>
      <c r="L187" s="122"/>
      <c r="M187" s="250"/>
      <c r="N187" s="122"/>
      <c r="O187" s="314"/>
      <c r="P187" s="314"/>
      <c r="Q187" s="314"/>
      <c r="R187" s="314"/>
      <c r="S187" s="314"/>
      <c r="T187" s="122"/>
      <c r="U187" s="122"/>
      <c r="V187" s="122"/>
      <c r="W187" s="122"/>
      <c r="X187" s="122"/>
      <c r="Y187" s="250"/>
      <c r="Z187" s="266">
        <v>45351</v>
      </c>
      <c r="AA187" s="124">
        <v>0.373698692</v>
      </c>
      <c r="AB187" s="124">
        <v>0.59762824000000003</v>
      </c>
      <c r="AC187" s="124">
        <v>0.67528377276401774</v>
      </c>
      <c r="AD187" s="124">
        <v>1.0261341318719535</v>
      </c>
      <c r="AE187" s="124">
        <v>1.4628083067441382</v>
      </c>
      <c r="AF187" s="314"/>
      <c r="AG187" s="314"/>
      <c r="AI187" s="314"/>
      <c r="AJ187" s="250"/>
      <c r="AK187" s="122"/>
      <c r="AL187" s="314"/>
      <c r="AM187" s="314"/>
      <c r="AN187" s="314"/>
      <c r="AO187" s="314"/>
      <c r="AP187" s="314"/>
      <c r="AQ187" s="314"/>
      <c r="AR187" s="314"/>
      <c r="AS187" s="314"/>
      <c r="AT187" s="314"/>
      <c r="AU187" s="314"/>
      <c r="AV187" s="314"/>
      <c r="AW187" s="314"/>
      <c r="AX187" s="314"/>
      <c r="AY187" s="314"/>
      <c r="AZ187" s="250"/>
      <c r="BA187" s="128"/>
      <c r="BB187" s="314"/>
      <c r="BC187" s="314"/>
      <c r="BD187" s="314"/>
      <c r="BE187" s="314"/>
      <c r="BF187" s="122"/>
      <c r="BG187" s="122"/>
      <c r="BH187" s="122"/>
      <c r="BI187" s="122"/>
      <c r="BJ187" s="122"/>
      <c r="BK187" s="122"/>
      <c r="BL187" s="314"/>
      <c r="BM187" s="314"/>
      <c r="BN187" s="314"/>
      <c r="BO187" s="314"/>
      <c r="BP187" s="314"/>
      <c r="BQ187" s="314"/>
      <c r="BR187" s="250"/>
      <c r="BS187" s="122"/>
      <c r="BT187" s="314"/>
      <c r="BU187" s="314"/>
      <c r="BV187" s="314"/>
      <c r="BW187" s="314"/>
      <c r="BX187" s="314"/>
      <c r="BY187" s="314"/>
      <c r="BZ187" s="314"/>
      <c r="CA187" s="145"/>
      <c r="CB187" s="314"/>
      <c r="CC187" s="314"/>
      <c r="CD187" s="314"/>
      <c r="CE187" s="314"/>
      <c r="CF187" s="314"/>
      <c r="CG187" s="314"/>
      <c r="CH187" s="314"/>
      <c r="CI187" s="250"/>
      <c r="CJ187" s="122"/>
      <c r="CK187" s="122"/>
      <c r="CL187" s="122"/>
      <c r="CM187" s="122"/>
      <c r="CN187" s="122"/>
      <c r="CO187" s="122"/>
      <c r="CP187" s="122"/>
      <c r="CQ187" s="122"/>
      <c r="CR187" s="122"/>
      <c r="CS187" s="122"/>
      <c r="CT187" s="122"/>
      <c r="CU187" s="122"/>
      <c r="CV187" s="122"/>
      <c r="CW187" s="122"/>
      <c r="CX187" s="250"/>
      <c r="CY187" s="122"/>
      <c r="CZ187" s="122"/>
      <c r="DA187" s="122"/>
      <c r="DB187" s="122"/>
      <c r="DC187" s="122"/>
      <c r="DD187" s="122"/>
      <c r="DE187" s="122"/>
      <c r="DF187" s="122"/>
      <c r="DG187" s="148"/>
      <c r="DH187" s="149"/>
    </row>
    <row r="188" spans="3:115">
      <c r="C188" s="314"/>
      <c r="D188" s="314"/>
      <c r="E188" s="314"/>
      <c r="F188" s="314"/>
      <c r="G188" s="314"/>
      <c r="H188" s="122"/>
      <c r="I188" s="122"/>
      <c r="J188" s="122"/>
      <c r="K188" s="122"/>
      <c r="L188" s="122"/>
      <c r="M188" s="250"/>
      <c r="N188" s="122"/>
      <c r="O188" s="314"/>
      <c r="P188" s="314"/>
      <c r="Q188" s="314"/>
      <c r="R188" s="314"/>
      <c r="S188" s="314"/>
      <c r="T188" s="122"/>
      <c r="U188" s="122"/>
      <c r="V188" s="122"/>
      <c r="W188" s="122"/>
      <c r="X188" s="122"/>
      <c r="Y188" s="250"/>
      <c r="Z188" s="266">
        <v>45382</v>
      </c>
      <c r="AA188" s="124">
        <v>0.379647552</v>
      </c>
      <c r="AB188" s="124">
        <v>0.60468194600000003</v>
      </c>
      <c r="AC188" s="124">
        <v>0.69128715160073306</v>
      </c>
      <c r="AD188" s="124">
        <v>1.0340223744022583</v>
      </c>
      <c r="AE188" s="124">
        <v>1.5105379958512486</v>
      </c>
      <c r="AF188" s="314"/>
      <c r="AG188" s="314"/>
      <c r="AI188" s="314"/>
      <c r="AJ188" s="250"/>
      <c r="AK188" s="122"/>
      <c r="AL188" s="314"/>
      <c r="AM188" s="314"/>
      <c r="AN188" s="314"/>
      <c r="AO188" s="314"/>
      <c r="AP188" s="314"/>
      <c r="AQ188" s="314"/>
      <c r="AR188" s="314"/>
      <c r="AS188" s="314"/>
      <c r="AT188" s="314"/>
      <c r="AU188" s="314"/>
      <c r="AV188" s="314"/>
      <c r="AW188" s="314"/>
      <c r="AX188" s="314"/>
      <c r="AY188" s="314"/>
      <c r="AZ188" s="250"/>
      <c r="BA188" s="128"/>
      <c r="BB188" s="314"/>
      <c r="BC188" s="314"/>
      <c r="BD188" s="314"/>
      <c r="BE188" s="314"/>
      <c r="BF188" s="122"/>
      <c r="BG188" s="122"/>
      <c r="BH188" s="122"/>
      <c r="BI188" s="122"/>
      <c r="BJ188" s="122"/>
      <c r="BK188" s="122"/>
      <c r="BL188" s="314"/>
      <c r="BM188" s="314"/>
      <c r="BN188" s="314"/>
      <c r="BO188" s="314"/>
      <c r="BP188" s="314"/>
      <c r="BQ188" s="314"/>
      <c r="BR188" s="250"/>
      <c r="BS188" s="122"/>
      <c r="BT188" s="314"/>
      <c r="BU188" s="314"/>
      <c r="BV188" s="314"/>
      <c r="BW188" s="314"/>
      <c r="BX188" s="314"/>
      <c r="BY188" s="314"/>
      <c r="BZ188" s="314"/>
      <c r="CA188" s="145"/>
      <c r="CB188" s="314"/>
      <c r="CC188" s="314"/>
      <c r="CD188" s="314"/>
      <c r="CE188" s="314"/>
      <c r="CF188" s="314"/>
      <c r="CG188" s="314"/>
      <c r="CH188" s="314"/>
      <c r="CI188" s="250"/>
      <c r="CJ188" s="122"/>
      <c r="CK188" s="122"/>
      <c r="CL188" s="122"/>
      <c r="CM188" s="122"/>
      <c r="CN188" s="122"/>
      <c r="CO188" s="122"/>
      <c r="CP188" s="122"/>
      <c r="CQ188" s="122"/>
      <c r="CR188" s="122"/>
      <c r="CS188" s="122"/>
      <c r="CT188" s="122"/>
      <c r="CU188" s="122"/>
      <c r="CV188" s="122"/>
      <c r="CW188" s="122"/>
      <c r="CX188" s="250"/>
      <c r="CY188" s="122"/>
      <c r="CZ188" s="122"/>
      <c r="DA188" s="122"/>
      <c r="DB188" s="122"/>
      <c r="DC188" s="122"/>
      <c r="DD188" s="122"/>
      <c r="DE188" s="122"/>
      <c r="DF188" s="122"/>
      <c r="DG188" s="148"/>
      <c r="DH188" s="149"/>
    </row>
    <row r="189" spans="3:115">
      <c r="C189" s="314"/>
      <c r="D189" s="314"/>
      <c r="E189" s="314"/>
      <c r="F189" s="314"/>
      <c r="G189" s="314"/>
      <c r="H189" s="122"/>
      <c r="I189" s="122"/>
      <c r="J189" s="122"/>
      <c r="K189" s="122"/>
      <c r="L189" s="122"/>
      <c r="M189" s="250"/>
      <c r="N189" s="122"/>
      <c r="O189" s="314"/>
      <c r="P189" s="314"/>
      <c r="Q189" s="314"/>
      <c r="R189" s="314"/>
      <c r="S189" s="314"/>
      <c r="T189" s="122"/>
      <c r="U189" s="122"/>
      <c r="V189" s="122"/>
      <c r="W189" s="122"/>
      <c r="X189" s="122"/>
      <c r="Y189" s="250"/>
      <c r="Z189" s="266">
        <v>45412</v>
      </c>
      <c r="AA189" s="124">
        <v>0.400324134</v>
      </c>
      <c r="AB189" s="124">
        <v>0.60403235099999997</v>
      </c>
      <c r="AC189" s="124">
        <v>0.73895697687864692</v>
      </c>
      <c r="AD189" s="124">
        <v>1.0405436747066807</v>
      </c>
      <c r="AE189" s="124">
        <v>1.5398618275383664</v>
      </c>
      <c r="AF189" s="314"/>
      <c r="AG189" s="314"/>
      <c r="AI189" s="314"/>
      <c r="AJ189" s="250"/>
      <c r="AK189" s="122"/>
      <c r="AL189" s="314"/>
      <c r="AM189" s="314"/>
      <c r="AN189" s="314"/>
      <c r="AO189" s="314"/>
      <c r="AP189" s="314"/>
      <c r="AQ189" s="314"/>
      <c r="AR189" s="314"/>
      <c r="AS189" s="314"/>
      <c r="AT189" s="314"/>
      <c r="AU189" s="314"/>
      <c r="AV189" s="314"/>
      <c r="AW189" s="314"/>
      <c r="AX189" s="314"/>
      <c r="AY189" s="314"/>
      <c r="AZ189" s="250"/>
      <c r="BA189" s="128"/>
      <c r="BB189" s="314"/>
      <c r="BC189" s="314"/>
      <c r="BD189" s="314"/>
      <c r="BE189" s="314"/>
      <c r="BF189" s="122"/>
      <c r="BG189" s="122"/>
      <c r="BH189" s="122"/>
      <c r="BI189" s="122"/>
      <c r="BJ189" s="122"/>
      <c r="BK189" s="122"/>
      <c r="BL189" s="314"/>
      <c r="BM189" s="314"/>
      <c r="BN189" s="314"/>
      <c r="BO189" s="314"/>
      <c r="BP189" s="314"/>
      <c r="BQ189" s="314"/>
      <c r="BR189" s="250"/>
      <c r="BS189" s="122"/>
      <c r="BT189" s="314"/>
      <c r="BU189" s="314"/>
      <c r="BV189" s="314"/>
      <c r="BW189" s="314"/>
      <c r="BX189" s="314"/>
      <c r="BY189" s="314"/>
      <c r="BZ189" s="314"/>
      <c r="CA189" s="145"/>
      <c r="CB189" s="314"/>
      <c r="CC189" s="314"/>
      <c r="CD189" s="314"/>
      <c r="CE189" s="314"/>
      <c r="CF189" s="314"/>
      <c r="CG189" s="314"/>
      <c r="CH189" s="314"/>
      <c r="CI189" s="250"/>
      <c r="CJ189" s="122"/>
      <c r="CK189" s="122"/>
      <c r="CL189" s="122"/>
      <c r="CM189" s="122"/>
      <c r="CN189" s="122"/>
      <c r="CO189" s="122"/>
      <c r="CP189" s="122"/>
      <c r="CQ189" s="122"/>
      <c r="CR189" s="122"/>
      <c r="CS189" s="122"/>
      <c r="CT189" s="122"/>
      <c r="CU189" s="122"/>
      <c r="CV189" s="122"/>
      <c r="CW189" s="122"/>
      <c r="CX189" s="250"/>
      <c r="CY189" s="122"/>
      <c r="CZ189" s="122"/>
      <c r="DA189" s="122"/>
      <c r="DB189" s="122"/>
      <c r="DC189" s="122"/>
      <c r="DD189" s="122"/>
      <c r="DE189" s="122"/>
      <c r="DF189" s="122"/>
      <c r="DG189" s="148"/>
      <c r="DH189" s="149"/>
    </row>
    <row r="190" spans="3:115">
      <c r="C190" s="314"/>
      <c r="D190" s="314"/>
      <c r="E190" s="314"/>
      <c r="F190" s="314"/>
      <c r="G190" s="314"/>
      <c r="H190" s="122"/>
      <c r="I190" s="122"/>
      <c r="J190" s="122"/>
      <c r="K190" s="122"/>
      <c r="L190" s="122"/>
      <c r="M190" s="250"/>
      <c r="N190" s="122"/>
      <c r="O190" s="314"/>
      <c r="P190" s="314"/>
      <c r="Q190" s="314"/>
      <c r="R190" s="314"/>
      <c r="S190" s="314"/>
      <c r="T190" s="122"/>
      <c r="U190" s="122"/>
      <c r="V190" s="122"/>
      <c r="W190" s="122"/>
      <c r="X190" s="122"/>
      <c r="Y190" s="250"/>
      <c r="Z190" s="266">
        <v>45443</v>
      </c>
      <c r="AA190" s="124">
        <v>0.39687478499999995</v>
      </c>
      <c r="AB190" s="124">
        <v>0.59428729999999996</v>
      </c>
      <c r="AC190" s="124">
        <v>0.72128646104133887</v>
      </c>
      <c r="AD190" s="124">
        <v>1.0094944490281481</v>
      </c>
      <c r="AE190" s="124">
        <v>1.4879847478323802</v>
      </c>
      <c r="AF190" s="314"/>
      <c r="AG190" s="314"/>
      <c r="AI190" s="314"/>
      <c r="AJ190" s="250"/>
      <c r="AK190" s="122"/>
      <c r="AL190" s="314"/>
      <c r="AM190" s="314"/>
      <c r="AN190" s="314"/>
      <c r="AO190" s="314"/>
      <c r="AP190" s="314"/>
      <c r="AQ190" s="314"/>
      <c r="AR190" s="314"/>
      <c r="AS190" s="314"/>
      <c r="AT190" s="314"/>
      <c r="AU190" s="314"/>
      <c r="AV190" s="314"/>
      <c r="AW190" s="314"/>
      <c r="AX190" s="314"/>
      <c r="AY190" s="314"/>
      <c r="AZ190" s="250"/>
      <c r="BA190" s="128"/>
      <c r="BB190" s="314"/>
      <c r="BC190" s="314"/>
      <c r="BD190" s="314"/>
      <c r="BE190" s="314"/>
      <c r="BF190" s="122"/>
      <c r="BG190" s="122"/>
      <c r="BH190" s="122"/>
      <c r="BI190" s="122"/>
      <c r="BJ190" s="122"/>
      <c r="BK190" s="122"/>
      <c r="BL190" s="314"/>
      <c r="BM190" s="314"/>
      <c r="BN190" s="314"/>
      <c r="BO190" s="314"/>
      <c r="BP190" s="314"/>
      <c r="BQ190" s="314"/>
      <c r="BR190" s="250"/>
      <c r="BS190" s="122"/>
      <c r="BT190" s="314"/>
      <c r="BU190" s="314"/>
      <c r="BV190" s="314"/>
      <c r="BW190" s="314"/>
      <c r="BX190" s="314"/>
      <c r="BY190" s="314"/>
      <c r="BZ190" s="314"/>
      <c r="CA190" s="145"/>
      <c r="CB190" s="314"/>
      <c r="CC190" s="314"/>
      <c r="CD190" s="314"/>
      <c r="CE190" s="314"/>
      <c r="CF190" s="314"/>
      <c r="CG190" s="314"/>
      <c r="CH190" s="314"/>
      <c r="CI190" s="250"/>
      <c r="CJ190" s="122"/>
      <c r="CK190" s="122"/>
      <c r="CL190" s="122"/>
      <c r="CM190" s="122"/>
      <c r="CN190" s="122"/>
      <c r="CO190" s="122"/>
      <c r="CP190" s="122"/>
      <c r="CQ190" s="122"/>
      <c r="CR190" s="122"/>
      <c r="CS190" s="122"/>
      <c r="CT190" s="122"/>
      <c r="CU190" s="122"/>
      <c r="CV190" s="122"/>
      <c r="CW190" s="122"/>
      <c r="CX190" s="250"/>
      <c r="CY190" s="122"/>
      <c r="CZ190" s="122"/>
      <c r="DA190" s="122"/>
      <c r="DB190" s="122"/>
      <c r="DC190" s="122"/>
      <c r="DD190" s="122"/>
      <c r="DE190" s="122"/>
      <c r="DF190" s="122"/>
      <c r="DG190" s="148"/>
      <c r="DH190" s="149"/>
    </row>
    <row r="191" spans="3:115">
      <c r="C191" s="314"/>
      <c r="D191" s="314"/>
      <c r="E191" s="314"/>
      <c r="F191" s="314"/>
      <c r="G191" s="314"/>
      <c r="H191" s="122"/>
      <c r="I191" s="122"/>
      <c r="J191" s="122"/>
      <c r="K191" s="122"/>
      <c r="L191" s="122"/>
      <c r="M191" s="250"/>
      <c r="N191" s="122"/>
      <c r="O191" s="314"/>
      <c r="P191" s="314"/>
      <c r="Q191" s="314"/>
      <c r="R191" s="314"/>
      <c r="S191" s="314"/>
      <c r="T191" s="122"/>
      <c r="U191" s="122"/>
      <c r="V191" s="122"/>
      <c r="W191" s="122"/>
      <c r="X191" s="122"/>
      <c r="Y191" s="250"/>
      <c r="Z191" s="266">
        <v>45473</v>
      </c>
      <c r="AA191" s="124">
        <v>0.38092887799999997</v>
      </c>
      <c r="AB191" s="124">
        <v>0.58610357099999999</v>
      </c>
      <c r="AC191" s="124">
        <v>0.68590298303590458</v>
      </c>
      <c r="AD191" s="124">
        <v>0.98659700242761605</v>
      </c>
      <c r="AE191" s="124">
        <v>1.4576663205062079</v>
      </c>
      <c r="AF191" s="314"/>
      <c r="AG191" s="314"/>
      <c r="AI191" s="314"/>
      <c r="AJ191" s="250"/>
      <c r="AK191" s="122"/>
      <c r="AL191" s="314"/>
      <c r="AM191" s="314"/>
      <c r="AN191" s="314"/>
      <c r="AO191" s="314"/>
      <c r="AP191" s="314"/>
      <c r="AQ191" s="314"/>
      <c r="AR191" s="314"/>
      <c r="AS191" s="314"/>
      <c r="AT191" s="314"/>
      <c r="AU191" s="314"/>
      <c r="AV191" s="314"/>
      <c r="AW191" s="314"/>
      <c r="AX191" s="314"/>
      <c r="AY191" s="314"/>
      <c r="AZ191" s="250"/>
      <c r="BA191" s="128"/>
      <c r="BB191" s="314"/>
      <c r="BC191" s="314"/>
      <c r="BD191" s="314"/>
      <c r="BE191" s="314"/>
      <c r="BF191" s="122"/>
      <c r="BG191" s="122"/>
      <c r="BH191" s="122"/>
      <c r="BI191" s="122"/>
      <c r="BJ191" s="122"/>
      <c r="BK191" s="122"/>
      <c r="BL191" s="314"/>
      <c r="BM191" s="314"/>
      <c r="BN191" s="314"/>
      <c r="BO191" s="314"/>
      <c r="BP191" s="314"/>
      <c r="BQ191" s="314"/>
      <c r="BR191" s="250"/>
      <c r="BS191" s="122"/>
      <c r="BT191" s="314"/>
      <c r="BU191" s="314"/>
      <c r="BV191" s="314"/>
      <c r="BW191" s="314"/>
      <c r="BX191" s="314"/>
      <c r="BY191" s="314"/>
      <c r="BZ191" s="314"/>
      <c r="CA191" s="145"/>
      <c r="CB191" s="314"/>
      <c r="CC191" s="314"/>
      <c r="CD191" s="314"/>
      <c r="CE191" s="314"/>
      <c r="CF191" s="314"/>
      <c r="CG191" s="314"/>
      <c r="CH191" s="314"/>
      <c r="CI191" s="250"/>
      <c r="CJ191" s="122"/>
      <c r="CK191" s="122"/>
      <c r="CL191" s="122"/>
      <c r="CM191" s="122"/>
      <c r="CN191" s="122"/>
      <c r="CO191" s="122"/>
      <c r="CP191" s="122"/>
      <c r="CQ191" s="122"/>
      <c r="CR191" s="122"/>
      <c r="CS191" s="122"/>
      <c r="CT191" s="122"/>
      <c r="CU191" s="122"/>
      <c r="CV191" s="122"/>
      <c r="CW191" s="122"/>
      <c r="CX191" s="250"/>
      <c r="CY191" s="122"/>
      <c r="CZ191" s="122"/>
      <c r="DA191" s="122"/>
      <c r="DB191" s="122"/>
      <c r="DC191" s="122"/>
      <c r="DD191" s="122"/>
      <c r="DE191" s="122"/>
      <c r="DF191" s="122"/>
      <c r="DG191" s="148"/>
      <c r="DH191" s="149"/>
    </row>
    <row r="192" spans="3:115">
      <c r="C192" s="314"/>
      <c r="D192" s="314"/>
      <c r="E192" s="314"/>
      <c r="F192" s="314"/>
      <c r="G192" s="314"/>
      <c r="H192" s="122"/>
      <c r="I192" s="122"/>
      <c r="J192" s="122"/>
      <c r="K192" s="122"/>
      <c r="L192" s="122"/>
      <c r="M192" s="250"/>
      <c r="N192" s="122"/>
      <c r="O192" s="314"/>
      <c r="P192" s="314"/>
      <c r="Q192" s="314"/>
      <c r="R192" s="314"/>
      <c r="S192" s="314"/>
      <c r="T192" s="122"/>
      <c r="U192" s="122"/>
      <c r="V192" s="122"/>
      <c r="W192" s="122"/>
      <c r="X192" s="122"/>
      <c r="Y192" s="250">
        <v>45473</v>
      </c>
      <c r="Z192" s="266">
        <v>45504</v>
      </c>
      <c r="AA192" s="124">
        <v>0.36544003300000005</v>
      </c>
      <c r="AB192" s="124">
        <v>0.58769195500000004</v>
      </c>
      <c r="AC192" s="124">
        <v>0.65289937862791714</v>
      </c>
      <c r="AD192" s="124">
        <v>0.98244105393287195</v>
      </c>
      <c r="AE192" s="124">
        <v>1.4613582004121812</v>
      </c>
      <c r="AF192" s="314"/>
      <c r="AG192" s="314"/>
      <c r="AI192" s="314"/>
      <c r="AJ192" s="250"/>
      <c r="AK192" s="122"/>
      <c r="AL192" s="314"/>
      <c r="AM192" s="314"/>
      <c r="AN192" s="314"/>
      <c r="AO192" s="314"/>
      <c r="AP192" s="314"/>
      <c r="AQ192" s="314"/>
      <c r="AR192" s="314"/>
      <c r="AS192" s="314"/>
      <c r="AT192" s="314"/>
      <c r="AU192" s="314"/>
      <c r="AV192" s="314"/>
      <c r="AW192" s="314"/>
      <c r="AX192" s="314"/>
      <c r="AY192" s="314"/>
      <c r="AZ192" s="250"/>
      <c r="BA192" s="128"/>
      <c r="BB192" s="314"/>
      <c r="BC192" s="314"/>
      <c r="BD192" s="314"/>
      <c r="BE192" s="314"/>
      <c r="BF192" s="122"/>
      <c r="BG192" s="122"/>
      <c r="BH192" s="122"/>
      <c r="BI192" s="122"/>
      <c r="BJ192" s="122"/>
      <c r="BK192" s="122"/>
      <c r="BL192" s="314"/>
      <c r="BM192" s="314"/>
      <c r="BN192" s="314"/>
      <c r="BO192" s="314"/>
      <c r="BP192" s="314"/>
      <c r="BQ192" s="314"/>
      <c r="BR192" s="250"/>
      <c r="BS192" s="122"/>
      <c r="BT192" s="314"/>
      <c r="BU192" s="314"/>
      <c r="BV192" s="314"/>
      <c r="BW192" s="314"/>
      <c r="BX192" s="314"/>
      <c r="BY192" s="314"/>
      <c r="BZ192" s="314"/>
      <c r="CA192" s="145"/>
      <c r="CB192" s="314"/>
      <c r="CC192" s="314"/>
      <c r="CD192" s="314"/>
      <c r="CE192" s="314"/>
      <c r="CF192" s="314"/>
      <c r="CG192" s="314"/>
      <c r="CH192" s="314"/>
      <c r="CI192" s="250"/>
      <c r="CJ192" s="122"/>
      <c r="CK192" s="122"/>
      <c r="CL192" s="122"/>
      <c r="CM192" s="122"/>
      <c r="CN192" s="122"/>
      <c r="CO192" s="122"/>
      <c r="CP192" s="122"/>
      <c r="CQ192" s="122"/>
      <c r="CR192" s="122"/>
      <c r="CS192" s="122"/>
      <c r="CT192" s="122"/>
      <c r="CU192" s="122"/>
      <c r="CV192" s="122"/>
      <c r="CW192" s="122"/>
      <c r="CX192" s="250"/>
      <c r="CY192" s="122"/>
      <c r="CZ192" s="122"/>
      <c r="DA192" s="122"/>
      <c r="DB192" s="122"/>
      <c r="DC192" s="122"/>
      <c r="DD192" s="122"/>
      <c r="DE192" s="122"/>
      <c r="DF192" s="122"/>
      <c r="DG192" s="148"/>
      <c r="DH192" s="149"/>
    </row>
    <row r="193" spans="3:112">
      <c r="C193" s="314"/>
      <c r="D193" s="314"/>
      <c r="E193" s="314"/>
      <c r="F193" s="314"/>
      <c r="G193" s="314"/>
      <c r="H193" s="122"/>
      <c r="I193" s="122"/>
      <c r="J193" s="122"/>
      <c r="K193" s="122"/>
      <c r="L193" s="122"/>
      <c r="M193" s="250"/>
      <c r="N193" s="122"/>
      <c r="O193" s="314"/>
      <c r="P193" s="314"/>
      <c r="Q193" s="314"/>
      <c r="R193" s="314"/>
      <c r="S193" s="314"/>
      <c r="T193" s="122"/>
      <c r="U193" s="122"/>
      <c r="V193" s="122"/>
      <c r="W193" s="122"/>
      <c r="X193" s="122"/>
      <c r="Y193" s="250"/>
      <c r="Z193" s="266">
        <v>45535</v>
      </c>
      <c r="AA193" s="124">
        <v>0.371092804</v>
      </c>
      <c r="AB193" s="124">
        <v>0.59556702399999994</v>
      </c>
      <c r="AC193" s="124">
        <v>0.66007605940493652</v>
      </c>
      <c r="AD193" s="124">
        <v>0.99150120190458024</v>
      </c>
      <c r="AE193" s="124">
        <v>1.4831790848737598</v>
      </c>
      <c r="AF193" s="314"/>
      <c r="AG193" s="314"/>
      <c r="AI193" s="314"/>
      <c r="AJ193" s="250"/>
      <c r="AK193" s="122"/>
      <c r="AL193" s="314"/>
      <c r="AM193" s="314"/>
      <c r="AN193" s="314"/>
      <c r="AO193" s="314"/>
      <c r="AP193" s="314"/>
      <c r="AQ193" s="314"/>
      <c r="AR193" s="314"/>
      <c r="AS193" s="314"/>
      <c r="AT193" s="314"/>
      <c r="AU193" s="314"/>
      <c r="AV193" s="314"/>
      <c r="AW193" s="314"/>
      <c r="AX193" s="314"/>
      <c r="AY193" s="314"/>
      <c r="AZ193" s="250"/>
      <c r="BA193" s="251"/>
      <c r="BB193" s="314"/>
      <c r="BC193" s="314"/>
      <c r="BD193" s="314"/>
      <c r="BE193" s="314"/>
      <c r="BF193" s="122"/>
      <c r="BG193" s="122"/>
      <c r="BH193" s="122"/>
      <c r="BI193" s="122"/>
      <c r="BJ193" s="122"/>
      <c r="BK193" s="122"/>
      <c r="BL193" s="314"/>
      <c r="BM193" s="314"/>
      <c r="BN193" s="314"/>
      <c r="BO193" s="314"/>
      <c r="BP193" s="314"/>
      <c r="BQ193" s="314"/>
      <c r="BR193" s="250"/>
      <c r="BS193" s="122"/>
      <c r="BT193" s="314"/>
      <c r="BU193" s="314"/>
      <c r="BV193" s="314"/>
      <c r="BW193" s="314"/>
      <c r="BX193" s="314"/>
      <c r="BY193" s="314"/>
      <c r="BZ193" s="314"/>
      <c r="CA193" s="145"/>
      <c r="CB193" s="314"/>
      <c r="CC193" s="314"/>
      <c r="CD193" s="314"/>
      <c r="CE193" s="314"/>
      <c r="CF193" s="314"/>
      <c r="CG193" s="314"/>
      <c r="CH193" s="314"/>
      <c r="CI193" s="250"/>
      <c r="CJ193" s="122"/>
      <c r="CK193" s="122"/>
      <c r="CL193" s="122"/>
      <c r="CM193" s="122"/>
      <c r="CN193" s="122"/>
      <c r="CO193" s="122"/>
      <c r="CP193" s="122"/>
      <c r="CQ193" s="122"/>
      <c r="CR193" s="122"/>
      <c r="CS193" s="122"/>
      <c r="CT193" s="122"/>
      <c r="CU193" s="122"/>
      <c r="CV193" s="122"/>
      <c r="CW193" s="122"/>
      <c r="CX193" s="250"/>
      <c r="CY193" s="122"/>
      <c r="CZ193" s="122"/>
      <c r="DA193" s="122"/>
      <c r="DB193" s="122"/>
      <c r="DC193" s="122"/>
      <c r="DD193" s="122"/>
      <c r="DE193" s="122"/>
      <c r="DF193" s="122"/>
      <c r="DG193" s="148"/>
      <c r="DH193" s="149"/>
    </row>
    <row r="194" spans="3:112">
      <c r="C194" s="314"/>
      <c r="D194" s="314"/>
      <c r="E194" s="314"/>
      <c r="F194" s="314"/>
      <c r="G194" s="314"/>
      <c r="H194" s="122"/>
      <c r="I194" s="122"/>
      <c r="J194" s="122"/>
      <c r="K194" s="122"/>
      <c r="L194" s="122"/>
      <c r="M194" s="250"/>
      <c r="N194" s="122"/>
      <c r="O194" s="314"/>
      <c r="P194" s="314"/>
      <c r="Q194" s="314"/>
      <c r="R194" s="314"/>
      <c r="S194" s="314"/>
      <c r="T194" s="122"/>
      <c r="U194" s="122"/>
      <c r="V194" s="122"/>
      <c r="W194" s="122"/>
      <c r="X194" s="122"/>
      <c r="Y194" s="250"/>
      <c r="Z194" s="266">
        <v>45565</v>
      </c>
      <c r="AA194" s="124">
        <v>0.37721042999999999</v>
      </c>
      <c r="AB194" s="124">
        <v>0.58598752899999995</v>
      </c>
      <c r="AC194" s="124">
        <v>0.67119435112410386</v>
      </c>
      <c r="AD194" s="124">
        <v>0.97663117015048073</v>
      </c>
      <c r="AE194" s="124">
        <v>1.4707118057882602</v>
      </c>
      <c r="AF194" s="314"/>
      <c r="AG194" s="314"/>
      <c r="AI194" s="314"/>
      <c r="AJ194" s="250"/>
      <c r="AK194" s="122"/>
      <c r="AL194" s="314"/>
      <c r="AM194" s="314"/>
      <c r="AN194" s="314"/>
      <c r="AO194" s="314"/>
      <c r="AP194" s="314"/>
      <c r="AQ194" s="314"/>
      <c r="AR194" s="314"/>
      <c r="AS194" s="314"/>
      <c r="AT194" s="314"/>
      <c r="AU194" s="314"/>
      <c r="AV194" s="314"/>
      <c r="AW194" s="314"/>
      <c r="AX194" s="314"/>
      <c r="AY194" s="314"/>
      <c r="AZ194" s="250"/>
      <c r="BA194" s="251"/>
      <c r="BB194" s="314"/>
      <c r="BC194" s="314"/>
      <c r="BD194" s="314"/>
      <c r="BE194" s="314"/>
      <c r="BF194" s="122"/>
      <c r="BG194" s="122"/>
      <c r="BH194" s="122"/>
      <c r="BI194" s="122"/>
      <c r="BJ194" s="122"/>
      <c r="BK194" s="122"/>
      <c r="BL194" s="314"/>
      <c r="BM194" s="314"/>
      <c r="BN194" s="314"/>
      <c r="BO194" s="314"/>
      <c r="BP194" s="314"/>
      <c r="BQ194" s="314"/>
      <c r="BR194" s="250"/>
      <c r="BS194" s="122"/>
      <c r="BT194" s="314"/>
      <c r="BU194" s="314"/>
      <c r="BV194" s="314"/>
      <c r="BW194" s="314"/>
      <c r="BX194" s="314"/>
      <c r="BY194" s="314"/>
      <c r="BZ194" s="314"/>
      <c r="CA194" s="145"/>
      <c r="CB194" s="314"/>
      <c r="CC194" s="314"/>
      <c r="CD194" s="314"/>
      <c r="CE194" s="314"/>
      <c r="CF194" s="314"/>
      <c r="CG194" s="314"/>
      <c r="CH194" s="314"/>
      <c r="CI194" s="250"/>
      <c r="CJ194" s="122"/>
      <c r="CK194" s="122"/>
      <c r="CL194" s="122"/>
      <c r="CM194" s="122"/>
      <c r="CN194" s="122"/>
      <c r="CO194" s="122"/>
      <c r="CP194" s="122"/>
      <c r="CQ194" s="122"/>
      <c r="CR194" s="122"/>
      <c r="CS194" s="122"/>
      <c r="CT194" s="122"/>
      <c r="CU194" s="122"/>
      <c r="CV194" s="122"/>
      <c r="CW194" s="122"/>
      <c r="CX194" s="250"/>
      <c r="CY194" s="122"/>
      <c r="CZ194" s="122"/>
      <c r="DA194" s="122"/>
      <c r="DB194" s="122"/>
      <c r="DC194" s="122"/>
      <c r="DD194" s="122"/>
      <c r="DE194" s="122"/>
      <c r="DF194" s="122"/>
      <c r="DG194" s="148"/>
      <c r="DH194" s="149"/>
    </row>
    <row r="195" spans="3:112">
      <c r="C195" s="314"/>
      <c r="D195" s="314"/>
      <c r="E195" s="314"/>
      <c r="F195" s="314"/>
      <c r="G195" s="314"/>
      <c r="H195" s="122"/>
      <c r="I195" s="122"/>
      <c r="J195" s="122"/>
      <c r="K195" s="122"/>
      <c r="L195" s="122"/>
      <c r="M195" s="250"/>
      <c r="N195" s="122"/>
      <c r="O195" s="314"/>
      <c r="P195" s="314"/>
      <c r="Q195" s="314"/>
      <c r="R195" s="314"/>
      <c r="S195" s="314"/>
      <c r="T195" s="122"/>
      <c r="U195" s="122"/>
      <c r="V195" s="122"/>
      <c r="W195" s="122"/>
      <c r="X195" s="122"/>
      <c r="Y195" s="250"/>
      <c r="Z195" s="266">
        <v>45596</v>
      </c>
      <c r="AA195" s="124">
        <v>0.391981739</v>
      </c>
      <c r="AB195" s="124">
        <v>0.60312613599999998</v>
      </c>
      <c r="AC195" s="124">
        <v>0.69614292550519929</v>
      </c>
      <c r="AD195" s="124">
        <v>1.003964385591688</v>
      </c>
      <c r="AE195" s="124">
        <v>1.5223018607904517</v>
      </c>
      <c r="AF195" s="314"/>
      <c r="AG195" s="314"/>
      <c r="AI195" s="314"/>
      <c r="AJ195" s="250"/>
      <c r="AK195" s="122"/>
      <c r="AL195" s="314"/>
      <c r="AM195" s="314"/>
      <c r="AN195" s="314"/>
      <c r="AO195" s="314"/>
      <c r="AP195" s="314"/>
      <c r="AQ195" s="314"/>
      <c r="AR195" s="314"/>
      <c r="AS195" s="314"/>
      <c r="AT195" s="314"/>
      <c r="AU195" s="314"/>
      <c r="AV195" s="314"/>
      <c r="AW195" s="314"/>
      <c r="AX195" s="314"/>
      <c r="AY195" s="314"/>
      <c r="AZ195" s="250"/>
      <c r="BA195" s="251"/>
      <c r="BB195" s="314"/>
      <c r="BC195" s="314"/>
      <c r="BD195" s="314"/>
      <c r="BE195" s="314"/>
      <c r="BF195" s="122"/>
      <c r="BG195" s="122"/>
      <c r="BH195" s="122"/>
      <c r="BI195" s="122"/>
      <c r="BJ195" s="122"/>
      <c r="BK195" s="122"/>
      <c r="BL195" s="314"/>
      <c r="BM195" s="314"/>
      <c r="BN195" s="314"/>
      <c r="BO195" s="314"/>
      <c r="BP195" s="314"/>
      <c r="BQ195" s="314"/>
      <c r="BR195" s="250"/>
      <c r="BS195" s="122"/>
      <c r="BT195" s="314"/>
      <c r="BU195" s="314"/>
      <c r="BV195" s="314"/>
      <c r="BW195" s="314"/>
      <c r="BX195" s="314"/>
      <c r="BY195" s="314"/>
      <c r="BZ195" s="314"/>
      <c r="CA195" s="145"/>
      <c r="CB195" s="314"/>
      <c r="CC195" s="314"/>
      <c r="CD195" s="314"/>
      <c r="CE195" s="314"/>
      <c r="CF195" s="314"/>
      <c r="CG195" s="314"/>
      <c r="CH195" s="314"/>
      <c r="CI195" s="250"/>
      <c r="CJ195" s="122"/>
      <c r="CK195" s="122"/>
      <c r="CL195" s="122"/>
      <c r="CM195" s="122"/>
      <c r="CN195" s="122"/>
      <c r="CO195" s="122"/>
      <c r="CP195" s="122"/>
      <c r="CQ195" s="122"/>
      <c r="CR195" s="122"/>
      <c r="CS195" s="122"/>
      <c r="CT195" s="122"/>
      <c r="CU195" s="122"/>
      <c r="CV195" s="122"/>
      <c r="CW195" s="122"/>
      <c r="CX195" s="250"/>
      <c r="CY195" s="122"/>
      <c r="CZ195" s="122"/>
      <c r="DA195" s="122"/>
      <c r="DB195" s="122"/>
      <c r="DC195" s="122"/>
      <c r="DD195" s="122"/>
      <c r="DE195" s="122"/>
      <c r="DF195" s="122"/>
      <c r="DG195" s="148"/>
      <c r="DH195" s="149"/>
    </row>
    <row r="196" spans="3:112">
      <c r="C196" s="314"/>
      <c r="D196" s="314"/>
      <c r="E196" s="314"/>
      <c r="F196" s="314"/>
      <c r="G196" s="314"/>
      <c r="H196" s="122"/>
      <c r="I196" s="122"/>
      <c r="J196" s="122"/>
      <c r="K196" s="122"/>
      <c r="L196" s="122"/>
      <c r="M196" s="250"/>
      <c r="N196" s="122"/>
      <c r="O196" s="314"/>
      <c r="P196" s="314"/>
      <c r="Q196" s="314"/>
      <c r="R196" s="314"/>
      <c r="S196" s="314"/>
      <c r="T196" s="122"/>
      <c r="U196" s="122"/>
      <c r="V196" s="122"/>
      <c r="W196" s="122"/>
      <c r="X196" s="122"/>
      <c r="Y196" s="250"/>
      <c r="Z196" s="266">
        <v>45626</v>
      </c>
      <c r="AA196" s="124">
        <v>0.39736371600000003</v>
      </c>
      <c r="AB196" s="124">
        <v>0.61079188899999992</v>
      </c>
      <c r="AC196" s="124">
        <v>0.70509629271408003</v>
      </c>
      <c r="AD196" s="124">
        <v>1.0150942661675906</v>
      </c>
      <c r="AE196" s="124">
        <v>1.5485750656628989</v>
      </c>
      <c r="AF196" s="314"/>
      <c r="AG196" s="314"/>
      <c r="AI196" s="314"/>
      <c r="AJ196" s="250"/>
      <c r="AK196" s="122"/>
      <c r="AL196" s="314"/>
      <c r="AM196" s="314"/>
      <c r="AN196" s="314"/>
      <c r="AO196" s="314"/>
      <c r="AP196" s="314"/>
      <c r="AQ196" s="314"/>
      <c r="AR196" s="314"/>
      <c r="AS196" s="314"/>
      <c r="AT196" s="314"/>
      <c r="AU196" s="314"/>
      <c r="AV196" s="314"/>
      <c r="AW196" s="314"/>
      <c r="AX196" s="314"/>
      <c r="AY196" s="314"/>
      <c r="AZ196" s="250"/>
      <c r="BA196" s="251"/>
      <c r="BB196" s="314"/>
      <c r="BC196" s="314"/>
      <c r="BD196" s="314"/>
      <c r="BE196" s="314"/>
      <c r="BF196" s="122"/>
      <c r="BG196" s="122"/>
      <c r="BH196" s="122"/>
      <c r="BI196" s="122"/>
      <c r="BJ196" s="122"/>
      <c r="BK196" s="122"/>
      <c r="BL196" s="314"/>
      <c r="BM196" s="314"/>
      <c r="BN196" s="314"/>
      <c r="BO196" s="314"/>
      <c r="BP196" s="314"/>
      <c r="BQ196" s="314"/>
      <c r="BR196" s="250"/>
      <c r="BS196" s="122"/>
      <c r="BT196" s="314"/>
      <c r="BU196" s="314"/>
      <c r="BV196" s="314"/>
      <c r="BW196" s="314"/>
      <c r="BX196" s="314"/>
      <c r="BY196" s="314"/>
      <c r="BZ196" s="314"/>
      <c r="CA196" s="145"/>
      <c r="CB196" s="314"/>
      <c r="CC196" s="314"/>
      <c r="CD196" s="314"/>
      <c r="CE196" s="314"/>
      <c r="CF196" s="314"/>
      <c r="CG196" s="314"/>
      <c r="CH196" s="314"/>
      <c r="CI196" s="250"/>
      <c r="CJ196" s="122"/>
      <c r="CK196" s="122"/>
      <c r="CL196" s="122"/>
      <c r="CM196" s="122"/>
      <c r="CN196" s="122"/>
      <c r="CO196" s="122"/>
      <c r="CP196" s="122"/>
      <c r="CQ196" s="122"/>
      <c r="CR196" s="122"/>
      <c r="CS196" s="122"/>
      <c r="CT196" s="122"/>
      <c r="CU196" s="122"/>
      <c r="CV196" s="122"/>
      <c r="CW196" s="122"/>
      <c r="CX196" s="250"/>
      <c r="CY196" s="122"/>
      <c r="CZ196" s="122"/>
      <c r="DA196" s="122"/>
      <c r="DB196" s="122"/>
      <c r="DC196" s="122"/>
      <c r="DD196" s="122"/>
      <c r="DE196" s="122"/>
      <c r="DF196" s="122"/>
      <c r="DG196" s="148"/>
      <c r="DH196" s="149"/>
    </row>
    <row r="197" spans="3:112">
      <c r="C197" s="314"/>
      <c r="D197" s="314"/>
      <c r="E197" s="314"/>
      <c r="F197" s="314"/>
      <c r="G197" s="314"/>
      <c r="H197" s="122"/>
      <c r="I197" s="122"/>
      <c r="J197" s="122"/>
      <c r="K197" s="122"/>
      <c r="L197" s="122"/>
      <c r="M197" s="250"/>
      <c r="N197" s="122"/>
      <c r="O197" s="314"/>
      <c r="P197" s="314"/>
      <c r="Q197" s="314"/>
      <c r="R197" s="314"/>
      <c r="S197" s="314"/>
      <c r="T197" s="122"/>
      <c r="U197" s="122"/>
      <c r="V197" s="122"/>
      <c r="W197" s="122"/>
      <c r="X197" s="122"/>
      <c r="Y197" s="250"/>
      <c r="Z197" s="266">
        <v>45657</v>
      </c>
      <c r="AA197" s="124">
        <v>0.41792657000000005</v>
      </c>
      <c r="AB197" s="124">
        <v>0.59429021500000001</v>
      </c>
      <c r="AC197" s="124">
        <v>0.73414656168579739</v>
      </c>
      <c r="AD197" s="124">
        <v>0.9783527745522248</v>
      </c>
      <c r="AE197" s="124">
        <v>1.5326113606208471</v>
      </c>
      <c r="AF197" s="314"/>
      <c r="AG197" s="314"/>
      <c r="AI197" s="314"/>
      <c r="AJ197" s="250"/>
      <c r="AK197" s="122"/>
      <c r="AL197" s="314"/>
      <c r="AM197" s="314"/>
      <c r="AN197" s="314"/>
      <c r="AO197" s="314"/>
      <c r="AP197" s="314"/>
      <c r="AQ197" s="314"/>
      <c r="AR197" s="314"/>
      <c r="AS197" s="314"/>
      <c r="AT197" s="314"/>
      <c r="AU197" s="314"/>
      <c r="AV197" s="314"/>
      <c r="AW197" s="314"/>
      <c r="AX197" s="314"/>
      <c r="AY197" s="314"/>
      <c r="AZ197" s="250"/>
      <c r="BA197" s="251"/>
      <c r="BB197" s="314"/>
      <c r="BC197" s="314"/>
      <c r="BD197" s="314"/>
      <c r="BE197" s="314"/>
      <c r="BF197" s="122"/>
      <c r="BG197" s="122"/>
      <c r="BH197" s="122"/>
      <c r="BI197" s="122"/>
      <c r="BJ197" s="122"/>
      <c r="BK197" s="122"/>
      <c r="BL197" s="314"/>
      <c r="BM197" s="314"/>
      <c r="BN197" s="314"/>
      <c r="BO197" s="314"/>
      <c r="BP197" s="314"/>
      <c r="BQ197" s="314"/>
      <c r="BR197" s="250"/>
      <c r="BS197" s="122"/>
      <c r="BT197" s="314"/>
      <c r="BU197" s="314"/>
      <c r="BV197" s="314"/>
      <c r="BW197" s="314"/>
      <c r="BX197" s="314"/>
      <c r="BY197" s="314"/>
      <c r="BZ197" s="314"/>
      <c r="CA197" s="145"/>
      <c r="CB197" s="314"/>
      <c r="CC197" s="314"/>
      <c r="CD197" s="314"/>
      <c r="CE197" s="314"/>
      <c r="CF197" s="314"/>
      <c r="CG197" s="314"/>
      <c r="CH197" s="314"/>
      <c r="CI197" s="250"/>
      <c r="CJ197" s="122"/>
      <c r="CK197" s="122"/>
      <c r="CL197" s="122"/>
      <c r="CM197" s="122"/>
      <c r="CN197" s="122"/>
      <c r="CO197" s="122"/>
      <c r="CP197" s="122"/>
      <c r="CQ197" s="122"/>
      <c r="CR197" s="122"/>
      <c r="CS197" s="122"/>
      <c r="CT197" s="122"/>
      <c r="CU197" s="122"/>
      <c r="CV197" s="122"/>
      <c r="CW197" s="122"/>
      <c r="CX197" s="250"/>
      <c r="CY197" s="122"/>
      <c r="CZ197" s="122"/>
      <c r="DA197" s="122"/>
      <c r="DB197" s="122"/>
      <c r="DC197" s="122"/>
      <c r="DD197" s="122"/>
      <c r="DE197" s="122"/>
      <c r="DF197" s="122"/>
      <c r="DG197" s="148"/>
      <c r="DH197" s="149"/>
    </row>
    <row r="198" spans="3:112">
      <c r="C198" s="314"/>
      <c r="D198" s="314"/>
      <c r="E198" s="314"/>
      <c r="F198" s="314"/>
      <c r="G198" s="314"/>
      <c r="H198" s="122"/>
      <c r="I198" s="122"/>
      <c r="J198" s="122"/>
      <c r="K198" s="122"/>
      <c r="L198" s="122"/>
      <c r="M198" s="250"/>
      <c r="N198" s="122"/>
      <c r="O198" s="314"/>
      <c r="P198" s="314"/>
      <c r="Q198" s="314"/>
      <c r="R198" s="314"/>
      <c r="S198" s="314"/>
      <c r="T198" s="122"/>
      <c r="U198" s="122"/>
      <c r="V198" s="122"/>
      <c r="W198" s="122"/>
      <c r="X198" s="122"/>
      <c r="Y198" s="250"/>
      <c r="Z198" s="266">
        <v>45688</v>
      </c>
      <c r="AA198" s="124">
        <v>0.43047538899999999</v>
      </c>
      <c r="AB198" s="124">
        <v>0.59624552500000005</v>
      </c>
      <c r="AC198" s="124">
        <v>0.74961835348986228</v>
      </c>
      <c r="AD198" s="124">
        <v>0.97208384693427163</v>
      </c>
      <c r="AE198" s="124">
        <v>1.5307689810982728</v>
      </c>
      <c r="AF198" s="314"/>
      <c r="AG198" s="314"/>
      <c r="AI198" s="314"/>
      <c r="AJ198" s="250"/>
      <c r="AK198" s="122"/>
      <c r="AL198" s="314"/>
      <c r="AM198" s="314"/>
      <c r="AN198" s="314"/>
      <c r="AO198" s="314"/>
      <c r="AP198" s="314"/>
      <c r="AQ198" s="314"/>
      <c r="AR198" s="314"/>
      <c r="AS198" s="314"/>
      <c r="AT198" s="314"/>
      <c r="AU198" s="314"/>
      <c r="AV198" s="314"/>
      <c r="AW198" s="314"/>
      <c r="AX198" s="314"/>
      <c r="AY198" s="314"/>
      <c r="AZ198" s="250"/>
      <c r="BA198" s="122"/>
      <c r="BB198" s="314"/>
      <c r="BC198" s="314"/>
      <c r="BD198" s="314"/>
      <c r="BE198" s="314"/>
      <c r="BF198" s="122"/>
      <c r="BG198" s="122"/>
      <c r="BH198" s="122"/>
      <c r="BI198" s="122"/>
      <c r="BJ198" s="122"/>
      <c r="BK198" s="122"/>
      <c r="BL198" s="314"/>
      <c r="BM198" s="314"/>
      <c r="BN198" s="314"/>
      <c r="BO198" s="314"/>
      <c r="BP198" s="314"/>
      <c r="BQ198" s="314"/>
      <c r="BR198" s="250"/>
      <c r="BS198" s="122"/>
      <c r="BT198" s="314"/>
      <c r="BU198" s="314"/>
      <c r="BV198" s="314"/>
      <c r="BW198" s="314"/>
      <c r="BX198" s="314"/>
      <c r="BY198" s="314"/>
      <c r="BZ198" s="314"/>
      <c r="CA198" s="145"/>
      <c r="CB198" s="314"/>
      <c r="CC198" s="314"/>
      <c r="CD198" s="314"/>
      <c r="CE198" s="314"/>
      <c r="CF198" s="314"/>
      <c r="CG198" s="314"/>
      <c r="CH198" s="314"/>
      <c r="CI198" s="250"/>
      <c r="CJ198" s="122"/>
      <c r="CK198" s="122"/>
      <c r="CL198" s="122"/>
      <c r="CM198" s="122"/>
      <c r="CN198" s="122"/>
      <c r="CO198" s="122"/>
      <c r="CP198" s="122"/>
      <c r="CQ198" s="122"/>
      <c r="CR198" s="122"/>
      <c r="CS198" s="122"/>
      <c r="CT198" s="122"/>
      <c r="CU198" s="122"/>
      <c r="CV198" s="122"/>
      <c r="CW198" s="122"/>
      <c r="CX198" s="250"/>
      <c r="CY198" s="122"/>
      <c r="CZ198" s="122"/>
      <c r="DA198" s="122"/>
      <c r="DB198" s="122"/>
      <c r="DC198" s="122"/>
      <c r="DD198" s="122"/>
      <c r="DE198" s="122"/>
      <c r="DF198" s="122"/>
      <c r="DG198" s="148"/>
      <c r="DH198" s="149"/>
    </row>
    <row r="199" spans="3:112">
      <c r="C199" s="314"/>
      <c r="D199" s="314"/>
      <c r="E199" s="314"/>
      <c r="F199" s="314"/>
      <c r="G199" s="314"/>
      <c r="H199" s="122"/>
      <c r="I199" s="122"/>
      <c r="J199" s="122"/>
      <c r="K199" s="122"/>
      <c r="L199" s="122"/>
      <c r="M199" s="250"/>
      <c r="N199" s="122"/>
      <c r="O199" s="314"/>
      <c r="P199" s="314"/>
      <c r="Q199" s="314"/>
      <c r="R199" s="314"/>
      <c r="S199" s="314"/>
      <c r="T199" s="122"/>
      <c r="U199" s="122"/>
      <c r="V199" s="122"/>
      <c r="W199" s="122"/>
      <c r="X199" s="122"/>
      <c r="Y199" s="250"/>
      <c r="Z199" s="266">
        <v>45716</v>
      </c>
      <c r="AA199" s="124">
        <v>0.46659912200000003</v>
      </c>
      <c r="AB199" s="124">
        <v>0.61300000599999993</v>
      </c>
      <c r="AC199" s="124">
        <v>0.81216681411670533</v>
      </c>
      <c r="AD199" s="124">
        <v>0.99726414823500409</v>
      </c>
      <c r="AE199" s="124">
        <v>1.5590159494425677</v>
      </c>
      <c r="AF199" s="314"/>
      <c r="AG199" s="314"/>
      <c r="AH199" s="314"/>
      <c r="AI199" s="314"/>
      <c r="AJ199" s="250"/>
      <c r="AK199" s="122"/>
      <c r="AL199" s="314"/>
      <c r="AM199" s="314"/>
      <c r="AN199" s="314"/>
      <c r="AO199" s="314"/>
      <c r="AP199" s="314"/>
      <c r="AQ199" s="314"/>
      <c r="AR199" s="314"/>
      <c r="AS199" s="314"/>
      <c r="AT199" s="314"/>
      <c r="AU199" s="314"/>
      <c r="AV199" s="314"/>
      <c r="AW199" s="314"/>
      <c r="AX199" s="314"/>
      <c r="AY199" s="314"/>
      <c r="AZ199" s="250"/>
      <c r="BA199" s="122"/>
      <c r="BB199" s="314"/>
      <c r="BC199" s="314"/>
      <c r="BD199" s="314"/>
      <c r="BE199" s="314"/>
      <c r="BF199" s="122"/>
      <c r="BG199" s="122"/>
      <c r="BH199" s="122"/>
      <c r="BI199" s="122"/>
      <c r="BJ199" s="122"/>
      <c r="BK199" s="122"/>
      <c r="BL199" s="314"/>
      <c r="BM199" s="314"/>
      <c r="BN199" s="314"/>
      <c r="BO199" s="314"/>
      <c r="BP199" s="314"/>
      <c r="BQ199" s="314"/>
      <c r="BR199" s="250"/>
      <c r="BS199" s="122"/>
      <c r="BT199" s="314"/>
      <c r="BU199" s="314"/>
      <c r="BV199" s="314"/>
      <c r="BW199" s="314"/>
      <c r="BX199" s="314"/>
      <c r="BY199" s="314"/>
      <c r="BZ199" s="314"/>
      <c r="CA199" s="145"/>
      <c r="CB199" s="314"/>
      <c r="CC199" s="314"/>
      <c r="CD199" s="314"/>
      <c r="CE199" s="314"/>
      <c r="CF199" s="314"/>
      <c r="CG199" s="314"/>
      <c r="CH199" s="314"/>
      <c r="CI199" s="250"/>
      <c r="CJ199" s="122"/>
      <c r="CK199" s="122"/>
      <c r="CL199" s="122"/>
      <c r="CM199" s="122"/>
      <c r="CN199" s="122"/>
      <c r="CO199" s="122"/>
      <c r="CP199" s="122"/>
      <c r="CQ199" s="122"/>
      <c r="CR199" s="122"/>
      <c r="CS199" s="122"/>
      <c r="CT199" s="122"/>
      <c r="CU199" s="122"/>
      <c r="CV199" s="122"/>
      <c r="CW199" s="122"/>
      <c r="CX199" s="250"/>
      <c r="CY199" s="122"/>
      <c r="CZ199" s="122"/>
      <c r="DA199" s="122"/>
      <c r="DB199" s="122"/>
      <c r="DC199" s="122"/>
      <c r="DD199" s="122"/>
      <c r="DE199" s="122"/>
      <c r="DF199" s="122"/>
      <c r="DG199" s="148"/>
      <c r="DH199" s="149"/>
    </row>
    <row r="200" spans="3:112">
      <c r="C200" s="314"/>
      <c r="D200" s="314"/>
      <c r="E200" s="314"/>
      <c r="F200" s="314"/>
      <c r="G200" s="314"/>
      <c r="H200" s="122"/>
      <c r="I200" s="122"/>
      <c r="J200" s="122"/>
      <c r="K200" s="122"/>
      <c r="L200" s="122"/>
      <c r="M200" s="250"/>
      <c r="N200" s="122"/>
      <c r="O200" s="314"/>
      <c r="P200" s="314"/>
      <c r="Q200" s="314"/>
      <c r="R200" s="314"/>
      <c r="S200" s="314"/>
      <c r="T200" s="122"/>
      <c r="U200" s="122"/>
      <c r="V200" s="122"/>
      <c r="W200" s="122"/>
      <c r="X200" s="122"/>
      <c r="Y200" s="250"/>
      <c r="Z200" s="266">
        <v>45747</v>
      </c>
      <c r="AA200" s="124">
        <v>0.44889528699999998</v>
      </c>
      <c r="AB200" s="124">
        <v>0.63063930000000001</v>
      </c>
      <c r="AC200" s="124">
        <v>0.78203450280693787</v>
      </c>
      <c r="AD200" s="124">
        <v>1.0266174064067073</v>
      </c>
      <c r="AE200" s="124">
        <v>1.6151181230252338</v>
      </c>
      <c r="AF200" s="314"/>
      <c r="AG200" s="314"/>
      <c r="AH200" s="314"/>
      <c r="AI200" s="250"/>
      <c r="AK200" s="122"/>
      <c r="AL200" s="314"/>
      <c r="AM200" s="314"/>
      <c r="AN200" s="314"/>
      <c r="AO200" s="314"/>
      <c r="AP200" s="314"/>
      <c r="AQ200" s="314"/>
      <c r="AR200" s="314"/>
      <c r="AS200" s="314"/>
      <c r="AT200" s="314"/>
      <c r="AU200" s="314"/>
      <c r="AV200" s="314"/>
      <c r="AW200" s="314"/>
      <c r="AX200" s="314"/>
      <c r="AY200" s="314"/>
      <c r="AZ200" s="250"/>
      <c r="BA200" s="122"/>
      <c r="BB200" s="314"/>
      <c r="BC200" s="314"/>
      <c r="BD200" s="314"/>
      <c r="BE200" s="314"/>
      <c r="BF200" s="122"/>
      <c r="BG200" s="122"/>
      <c r="BH200" s="122"/>
      <c r="BI200" s="122"/>
      <c r="BJ200" s="122"/>
      <c r="BK200" s="122"/>
      <c r="BL200" s="314"/>
      <c r="BM200" s="314"/>
      <c r="BN200" s="314"/>
      <c r="BO200" s="314"/>
      <c r="BP200" s="314"/>
      <c r="BQ200" s="314"/>
      <c r="BR200" s="250"/>
      <c r="BS200" s="122"/>
      <c r="BT200" s="314"/>
      <c r="BU200" s="314"/>
      <c r="BV200" s="314"/>
      <c r="BW200" s="314"/>
      <c r="BX200" s="314"/>
      <c r="BY200" s="314"/>
      <c r="BZ200" s="314"/>
      <c r="CA200" s="145"/>
      <c r="CB200" s="314"/>
      <c r="CC200" s="314"/>
      <c r="CD200" s="314"/>
      <c r="CE200" s="314"/>
      <c r="CF200" s="314"/>
      <c r="CG200" s="314"/>
      <c r="CH200" s="314"/>
      <c r="CI200" s="250"/>
      <c r="CJ200" s="122"/>
      <c r="CK200" s="122"/>
      <c r="CL200" s="122"/>
      <c r="CM200" s="122"/>
      <c r="CN200" s="122"/>
      <c r="CO200" s="122"/>
      <c r="CP200" s="122"/>
      <c r="CQ200" s="122"/>
      <c r="CR200" s="122"/>
      <c r="CS200" s="122"/>
      <c r="CT200" s="122"/>
      <c r="CU200" s="122"/>
      <c r="CV200" s="122"/>
      <c r="CW200" s="122"/>
      <c r="CX200" s="250"/>
      <c r="CY200" s="122"/>
      <c r="CZ200" s="122"/>
      <c r="DA200" s="122"/>
      <c r="DB200" s="122"/>
      <c r="DC200" s="122"/>
      <c r="DD200" s="122"/>
      <c r="DE200" s="122"/>
      <c r="DF200" s="122"/>
      <c r="DG200" s="148"/>
      <c r="DH200" s="149"/>
    </row>
    <row r="201" spans="3:112">
      <c r="C201" s="314"/>
      <c r="D201" s="314"/>
      <c r="E201" s="314"/>
      <c r="F201" s="314"/>
      <c r="G201" s="314"/>
      <c r="H201" s="122"/>
      <c r="I201" s="122"/>
      <c r="J201" s="122"/>
      <c r="K201" s="122"/>
      <c r="L201" s="122"/>
      <c r="M201" s="250"/>
      <c r="N201" s="122"/>
      <c r="O201" s="314"/>
      <c r="P201" s="314"/>
      <c r="Q201" s="314"/>
      <c r="R201" s="314"/>
      <c r="S201" s="314"/>
      <c r="T201" s="122"/>
      <c r="U201" s="122"/>
      <c r="V201" s="122"/>
      <c r="W201" s="122"/>
      <c r="X201" s="122"/>
      <c r="Y201" s="250"/>
      <c r="Z201" s="266">
        <v>45777</v>
      </c>
      <c r="AA201" s="124">
        <v>0.44415959500000002</v>
      </c>
      <c r="AB201" s="124">
        <v>0.63167213200000005</v>
      </c>
      <c r="AC201" s="124">
        <v>0.77865459295572104</v>
      </c>
      <c r="AD201" s="124">
        <v>1.0313205129300653</v>
      </c>
      <c r="AE201" s="124">
        <v>1.6283347943386095</v>
      </c>
      <c r="AF201" s="314"/>
      <c r="AG201" s="314"/>
      <c r="AH201" s="314"/>
      <c r="AI201" s="250"/>
      <c r="AK201" s="122"/>
      <c r="AL201" s="314"/>
      <c r="AM201" s="314"/>
      <c r="AN201" s="314"/>
      <c r="AO201" s="314"/>
      <c r="AP201" s="314"/>
      <c r="AQ201" s="314"/>
      <c r="AR201" s="314"/>
      <c r="AS201" s="314"/>
      <c r="AT201" s="314"/>
      <c r="AU201" s="314"/>
      <c r="AV201" s="314"/>
      <c r="AW201" s="314"/>
      <c r="AX201" s="314"/>
      <c r="AY201" s="314"/>
      <c r="AZ201" s="250"/>
      <c r="BA201" s="122"/>
      <c r="BB201" s="314"/>
      <c r="BC201" s="314"/>
      <c r="BD201" s="314"/>
      <c r="BE201" s="314"/>
      <c r="BF201" s="122"/>
      <c r="BG201" s="122"/>
      <c r="BH201" s="122"/>
      <c r="BI201" s="122"/>
      <c r="BJ201" s="122"/>
      <c r="BK201" s="122"/>
      <c r="BL201" s="314"/>
      <c r="BM201" s="314"/>
      <c r="BN201" s="314"/>
      <c r="BO201" s="314"/>
      <c r="BP201" s="314"/>
      <c r="BQ201" s="314"/>
      <c r="BR201" s="250"/>
      <c r="BS201" s="122"/>
      <c r="BT201" s="314"/>
      <c r="BU201" s="314"/>
      <c r="BV201" s="314"/>
      <c r="BW201" s="314"/>
      <c r="BX201" s="314"/>
      <c r="BY201" s="314"/>
      <c r="BZ201" s="314"/>
      <c r="CA201" s="145"/>
      <c r="CB201" s="314"/>
      <c r="CC201" s="314"/>
      <c r="CD201" s="314"/>
      <c r="CE201" s="314"/>
      <c r="CF201" s="314"/>
      <c r="CG201" s="314"/>
      <c r="CH201" s="314"/>
      <c r="CI201" s="250"/>
      <c r="CJ201" s="122"/>
      <c r="CK201" s="122"/>
      <c r="CL201" s="122"/>
      <c r="CM201" s="122"/>
      <c r="CN201" s="122"/>
      <c r="CO201" s="122"/>
      <c r="CP201" s="122"/>
      <c r="CQ201" s="122"/>
      <c r="CR201" s="122"/>
      <c r="CS201" s="122"/>
      <c r="CT201" s="122"/>
      <c r="CU201" s="122"/>
      <c r="CV201" s="122"/>
      <c r="CW201" s="122"/>
      <c r="CX201" s="250"/>
      <c r="CY201" s="122"/>
      <c r="CZ201" s="122"/>
      <c r="DA201" s="122"/>
      <c r="DB201" s="122"/>
      <c r="DC201" s="122"/>
      <c r="DD201" s="122"/>
      <c r="DE201" s="122"/>
      <c r="DF201" s="122"/>
      <c r="DG201" s="148"/>
      <c r="DH201" s="149"/>
    </row>
    <row r="202" spans="3:112">
      <c r="C202" s="314"/>
      <c r="D202" s="314"/>
      <c r="E202" s="314"/>
      <c r="F202" s="314"/>
      <c r="G202" s="314"/>
      <c r="H202" s="122"/>
      <c r="I202" s="122"/>
      <c r="J202" s="122"/>
      <c r="K202" s="122"/>
      <c r="L202" s="122"/>
      <c r="M202" s="250"/>
      <c r="N202" s="122"/>
      <c r="O202" s="314"/>
      <c r="P202" s="314"/>
      <c r="Q202" s="314"/>
      <c r="R202" s="314"/>
      <c r="S202" s="314"/>
      <c r="T202" s="122"/>
      <c r="U202" s="122"/>
      <c r="V202" s="122"/>
      <c r="W202" s="122"/>
      <c r="X202" s="122"/>
      <c r="Y202" s="250"/>
      <c r="Z202" s="266">
        <v>45808</v>
      </c>
      <c r="AA202" s="314">
        <v>0.46963097599999998</v>
      </c>
      <c r="AB202" s="314">
        <v>0.63486583399999996</v>
      </c>
      <c r="AC202" s="314">
        <v>0.80129189256376576</v>
      </c>
      <c r="AD202" s="314">
        <v>1.010035600793787</v>
      </c>
      <c r="AE202" s="314">
        <v>1.5794209411218507</v>
      </c>
      <c r="AG202" s="314"/>
      <c r="AH202" s="314"/>
      <c r="AI202" s="314"/>
      <c r="AJ202" s="250"/>
      <c r="AK202" s="122"/>
      <c r="AL202" s="314"/>
      <c r="AM202" s="314"/>
      <c r="AN202" s="314"/>
      <c r="AO202" s="314"/>
      <c r="AP202" s="314"/>
      <c r="AQ202" s="314"/>
      <c r="AR202" s="314"/>
      <c r="AS202" s="314"/>
      <c r="AT202" s="314"/>
      <c r="AU202" s="314"/>
      <c r="AV202" s="314"/>
      <c r="AW202" s="314"/>
      <c r="AX202" s="314"/>
      <c r="AY202" s="314"/>
      <c r="AZ202" s="250"/>
      <c r="BA202" s="122"/>
      <c r="BB202" s="314"/>
      <c r="BC202" s="314"/>
      <c r="BD202" s="314"/>
      <c r="BE202" s="314"/>
      <c r="BF202" s="122"/>
      <c r="BG202" s="122"/>
      <c r="BH202" s="122"/>
      <c r="BI202" s="122"/>
      <c r="BJ202" s="122"/>
      <c r="BK202" s="122"/>
      <c r="BL202" s="314"/>
      <c r="BM202" s="314"/>
      <c r="BN202" s="314"/>
      <c r="BO202" s="314"/>
      <c r="BP202" s="314"/>
      <c r="BQ202" s="314"/>
      <c r="BR202" s="250"/>
      <c r="BS202" s="122"/>
      <c r="BT202" s="314"/>
      <c r="BU202" s="314"/>
      <c r="BV202" s="314"/>
      <c r="BW202" s="314"/>
      <c r="BX202" s="314"/>
      <c r="BY202" s="314"/>
      <c r="BZ202" s="314"/>
      <c r="CA202" s="145"/>
      <c r="CB202" s="314"/>
      <c r="CC202" s="314"/>
      <c r="CD202" s="314"/>
      <c r="CE202" s="314"/>
      <c r="CF202" s="314"/>
      <c r="CG202" s="314"/>
      <c r="CH202" s="314"/>
      <c r="CI202" s="250"/>
      <c r="CJ202" s="122"/>
      <c r="CK202" s="122"/>
      <c r="CL202" s="122"/>
      <c r="CM202" s="122"/>
      <c r="CN202" s="122"/>
      <c r="CO202" s="122"/>
      <c r="CP202" s="122"/>
      <c r="CQ202" s="122"/>
      <c r="CR202" s="122"/>
      <c r="CS202" s="122"/>
      <c r="CT202" s="122"/>
      <c r="CU202" s="122"/>
      <c r="CV202" s="122"/>
      <c r="CW202" s="122"/>
      <c r="CX202" s="250"/>
      <c r="CY202" s="122"/>
      <c r="CZ202" s="122"/>
      <c r="DA202" s="122"/>
      <c r="DB202" s="122"/>
      <c r="DC202" s="122"/>
      <c r="DD202" s="122"/>
      <c r="DE202" s="122"/>
      <c r="DF202" s="122"/>
      <c r="DG202" s="148"/>
      <c r="DH202" s="149"/>
    </row>
    <row r="203" spans="3:112">
      <c r="C203" s="314"/>
      <c r="D203" s="314"/>
      <c r="E203" s="314"/>
      <c r="F203" s="314"/>
      <c r="G203" s="314"/>
      <c r="H203" s="122"/>
      <c r="I203" s="122"/>
      <c r="J203" s="122"/>
      <c r="K203" s="122"/>
      <c r="L203" s="122"/>
      <c r="M203" s="250"/>
      <c r="N203" s="122"/>
      <c r="O203" s="314"/>
      <c r="P203" s="314"/>
      <c r="Q203" s="314"/>
      <c r="R203" s="314"/>
      <c r="S203" s="314"/>
      <c r="T203" s="122"/>
      <c r="U203" s="122"/>
      <c r="V203" s="122"/>
      <c r="W203" s="122"/>
      <c r="X203" s="122"/>
      <c r="Y203" s="250"/>
      <c r="Z203" s="266">
        <v>45838</v>
      </c>
      <c r="AA203" s="314">
        <v>0.47794639699999997</v>
      </c>
      <c r="AB203" s="314">
        <v>0.64498297699999996</v>
      </c>
      <c r="AC203" s="314">
        <v>0.81557839294204948</v>
      </c>
      <c r="AD203" s="314">
        <v>1.0251274745053922</v>
      </c>
      <c r="AE203" s="314">
        <v>1.6180540390126223</v>
      </c>
      <c r="AF203" s="314"/>
      <c r="AG203" s="314"/>
      <c r="AH203" s="314"/>
      <c r="AI203" s="314"/>
      <c r="AJ203" s="250"/>
      <c r="AK203" s="122"/>
      <c r="AL203" s="314"/>
      <c r="AM203" s="314"/>
      <c r="AN203" s="314"/>
      <c r="AO203" s="314"/>
      <c r="AP203" s="314"/>
      <c r="AQ203" s="314"/>
      <c r="AR203" s="314"/>
      <c r="AS203" s="314"/>
      <c r="AT203" s="314"/>
      <c r="AU203" s="314"/>
      <c r="AV203" s="314"/>
      <c r="AW203" s="314"/>
      <c r="AX203" s="314"/>
      <c r="AY203" s="314"/>
      <c r="AZ203" s="250"/>
      <c r="BA203" s="122"/>
      <c r="BB203" s="314"/>
      <c r="BC203" s="314"/>
      <c r="BD203" s="314"/>
      <c r="BE203" s="314"/>
      <c r="BF203" s="122"/>
      <c r="BG203" s="122"/>
      <c r="BH203" s="122"/>
      <c r="BI203" s="122"/>
      <c r="BJ203" s="122"/>
      <c r="BK203" s="122"/>
      <c r="BL203" s="314"/>
      <c r="BM203" s="314"/>
      <c r="BN203" s="314"/>
      <c r="BO203" s="314"/>
      <c r="BP203" s="314"/>
      <c r="BQ203" s="314"/>
      <c r="BR203" s="250"/>
      <c r="BS203" s="122"/>
      <c r="BT203" s="314"/>
      <c r="BU203" s="314"/>
      <c r="BV203" s="314"/>
      <c r="BW203" s="314"/>
      <c r="BX203" s="314"/>
      <c r="BY203" s="314"/>
      <c r="BZ203" s="314"/>
      <c r="CA203" s="145"/>
      <c r="CB203" s="314"/>
      <c r="CC203" s="314"/>
      <c r="CD203" s="314"/>
      <c r="CE203" s="314"/>
      <c r="CF203" s="314"/>
      <c r="CG203" s="314"/>
      <c r="CH203" s="314"/>
      <c r="CI203" s="250"/>
      <c r="CJ203" s="122"/>
      <c r="CK203" s="122"/>
      <c r="CL203" s="122"/>
      <c r="CM203" s="122"/>
      <c r="CN203" s="122"/>
      <c r="CO203" s="122"/>
      <c r="CP203" s="122"/>
      <c r="CQ203" s="122"/>
      <c r="CR203" s="122"/>
      <c r="CS203" s="122"/>
      <c r="CT203" s="122"/>
      <c r="CU203" s="122"/>
      <c r="CV203" s="122"/>
      <c r="CW203" s="122"/>
      <c r="CX203" s="250"/>
      <c r="CY203" s="122"/>
      <c r="CZ203" s="122"/>
      <c r="DA203" s="122"/>
      <c r="DB203" s="122"/>
      <c r="DC203" s="122"/>
      <c r="DD203" s="122"/>
      <c r="DE203" s="122"/>
      <c r="DF203" s="122"/>
      <c r="DG203" s="148"/>
      <c r="DH203" s="149"/>
    </row>
    <row r="204" spans="3:112">
      <c r="C204" s="314"/>
      <c r="D204" s="314"/>
      <c r="E204" s="314"/>
      <c r="F204" s="314"/>
      <c r="G204" s="314"/>
      <c r="H204" s="122"/>
      <c r="I204" s="122"/>
      <c r="J204" s="122"/>
      <c r="K204" s="122"/>
      <c r="L204" s="122"/>
      <c r="M204" s="250"/>
      <c r="N204" s="122"/>
      <c r="O204" s="314"/>
      <c r="P204" s="314"/>
      <c r="Q204" s="314"/>
      <c r="R204" s="314"/>
      <c r="S204" s="314"/>
      <c r="T204" s="122"/>
      <c r="U204" s="122"/>
      <c r="V204" s="122"/>
      <c r="W204" s="122"/>
      <c r="X204" s="122"/>
      <c r="Y204" s="250">
        <v>45838</v>
      </c>
      <c r="Z204" s="266">
        <v>45869</v>
      </c>
      <c r="AA204" s="314">
        <v>0.49198594800000001</v>
      </c>
      <c r="AB204" s="314">
        <v>0.68427853500000002</v>
      </c>
      <c r="AC204" s="314">
        <v>0.83580784880486481</v>
      </c>
      <c r="AD204" s="314">
        <v>1.0858061852844891</v>
      </c>
      <c r="AE204" s="314">
        <v>1.7064928265969777</v>
      </c>
      <c r="AF204" s="314"/>
      <c r="AG204" s="314"/>
      <c r="AH204" s="314"/>
      <c r="AI204" s="314"/>
      <c r="AJ204" s="250"/>
      <c r="AK204" s="122"/>
      <c r="AL204" s="314"/>
      <c r="AM204" s="314"/>
      <c r="AN204" s="314"/>
      <c r="AO204" s="314"/>
      <c r="AP204" s="314"/>
      <c r="AQ204" s="314"/>
      <c r="AR204" s="314"/>
      <c r="AS204" s="314"/>
      <c r="AT204" s="314"/>
      <c r="AU204" s="314"/>
      <c r="AV204" s="314"/>
      <c r="AW204" s="314"/>
      <c r="AX204" s="314"/>
      <c r="AY204" s="314"/>
      <c r="AZ204" s="250"/>
      <c r="BA204" s="122"/>
      <c r="BB204" s="314"/>
      <c r="BC204" s="314"/>
      <c r="BD204" s="314"/>
      <c r="BE204" s="314"/>
      <c r="BF204" s="122"/>
      <c r="BG204" s="122"/>
      <c r="BH204" s="122"/>
      <c r="BI204" s="122"/>
      <c r="BJ204" s="122"/>
      <c r="BK204" s="122"/>
      <c r="BL204" s="314"/>
      <c r="BM204" s="314"/>
      <c r="BN204" s="314"/>
      <c r="BO204" s="314"/>
      <c r="BP204" s="314"/>
      <c r="BQ204" s="314"/>
      <c r="BR204" s="250"/>
      <c r="BS204" s="122"/>
      <c r="BT204" s="314"/>
      <c r="BU204" s="314"/>
      <c r="BV204" s="314"/>
      <c r="BW204" s="314"/>
      <c r="BX204" s="314"/>
      <c r="BY204" s="314"/>
      <c r="BZ204" s="314"/>
      <c r="CA204" s="145"/>
      <c r="CB204" s="314"/>
      <c r="CC204" s="314"/>
      <c r="CD204" s="314"/>
      <c r="CE204" s="314"/>
      <c r="CF204" s="314"/>
      <c r="CG204" s="314"/>
      <c r="CH204" s="314"/>
      <c r="CI204" s="250"/>
      <c r="CJ204" s="122"/>
      <c r="CK204" s="122"/>
      <c r="CL204" s="122"/>
      <c r="CM204" s="122"/>
      <c r="CN204" s="122"/>
      <c r="CO204" s="122"/>
      <c r="CP204" s="122"/>
      <c r="CQ204" s="122"/>
      <c r="CR204" s="122"/>
      <c r="CS204" s="122"/>
      <c r="CT204" s="122"/>
      <c r="CU204" s="122"/>
      <c r="CV204" s="122"/>
      <c r="CW204" s="122"/>
      <c r="CX204" s="250"/>
      <c r="CY204" s="122"/>
      <c r="CZ204" s="122"/>
      <c r="DA204" s="122"/>
      <c r="DB204" s="122"/>
      <c r="DC204" s="122"/>
      <c r="DD204" s="122"/>
      <c r="DE204" s="122"/>
      <c r="DF204" s="122"/>
      <c r="DG204" s="148"/>
      <c r="DH204" s="149"/>
    </row>
    <row r="205" spans="3:112">
      <c r="C205" s="314"/>
      <c r="D205" s="314"/>
      <c r="E205" s="314"/>
      <c r="F205" s="314"/>
      <c r="G205" s="314"/>
      <c r="H205" s="122"/>
      <c r="I205" s="122"/>
      <c r="J205" s="122"/>
      <c r="K205" s="122"/>
      <c r="L205" s="122"/>
      <c r="M205" s="250"/>
      <c r="N205" s="122"/>
      <c r="O205" s="314"/>
      <c r="P205" s="314"/>
      <c r="Q205" s="314"/>
      <c r="R205" s="314"/>
      <c r="S205" s="314"/>
      <c r="T205" s="122"/>
      <c r="U205" s="122"/>
      <c r="V205" s="122"/>
      <c r="W205" s="122"/>
      <c r="X205" s="122"/>
      <c r="Y205" s="250"/>
      <c r="Z205" s="266">
        <v>45900</v>
      </c>
      <c r="AA205" s="314">
        <v>0.46612368800000004</v>
      </c>
      <c r="AB205" s="314">
        <v>0.68374809999999997</v>
      </c>
      <c r="AC205" s="314">
        <v>0.78776193516030002</v>
      </c>
      <c r="AD205" s="314">
        <v>1.0781132403961544</v>
      </c>
      <c r="AE205" s="314">
        <v>1.7052364116230856</v>
      </c>
      <c r="AF205" s="314"/>
      <c r="AG205" s="314"/>
      <c r="AH205" s="314"/>
      <c r="AI205" s="314"/>
      <c r="AJ205" s="250"/>
      <c r="AK205" s="122"/>
      <c r="AL205" s="314"/>
      <c r="AM205" s="314"/>
      <c r="AN205" s="314"/>
      <c r="AO205" s="314"/>
      <c r="AP205" s="314"/>
      <c r="AQ205" s="314"/>
      <c r="AR205" s="314"/>
      <c r="AS205" s="314"/>
      <c r="AT205" s="314"/>
      <c r="AU205" s="314"/>
      <c r="AV205" s="314"/>
      <c r="AW205" s="314"/>
      <c r="AX205" s="314"/>
      <c r="AY205" s="314"/>
      <c r="AZ205" s="250"/>
      <c r="BA205" s="122"/>
      <c r="BB205" s="314"/>
      <c r="BC205" s="314"/>
      <c r="BD205" s="314"/>
      <c r="BE205" s="314"/>
      <c r="BF205" s="122"/>
      <c r="BG205" s="122"/>
      <c r="BH205" s="122"/>
      <c r="BI205" s="122"/>
      <c r="BJ205" s="122"/>
      <c r="BK205" s="122"/>
      <c r="BL205" s="314"/>
      <c r="BM205" s="314"/>
      <c r="BN205" s="314"/>
      <c r="BO205" s="314"/>
      <c r="BP205" s="314"/>
      <c r="BQ205" s="314"/>
      <c r="BR205" s="250"/>
      <c r="BS205" s="122"/>
      <c r="BT205" s="314"/>
      <c r="BU205" s="314"/>
      <c r="BV205" s="314"/>
      <c r="BW205" s="314"/>
      <c r="BX205" s="314"/>
      <c r="BY205" s="314"/>
      <c r="BZ205" s="314"/>
      <c r="CA205" s="145"/>
      <c r="CB205" s="314"/>
      <c r="CC205" s="314"/>
      <c r="CD205" s="314"/>
      <c r="CE205" s="314"/>
      <c r="CF205" s="314"/>
      <c r="CG205" s="314"/>
      <c r="CH205" s="314"/>
      <c r="CI205" s="250"/>
      <c r="CJ205" s="122"/>
      <c r="CK205" s="122"/>
      <c r="CL205" s="122"/>
      <c r="CM205" s="122"/>
      <c r="CN205" s="122"/>
      <c r="CO205" s="122"/>
      <c r="CP205" s="122"/>
      <c r="CQ205" s="122"/>
      <c r="CR205" s="122"/>
      <c r="CS205" s="122"/>
      <c r="CT205" s="122"/>
      <c r="CU205" s="122"/>
      <c r="CV205" s="122"/>
      <c r="CW205" s="122"/>
      <c r="CX205" s="250"/>
      <c r="CY205" s="122"/>
      <c r="CZ205" s="122"/>
      <c r="DA205" s="122"/>
      <c r="DB205" s="122"/>
      <c r="DC205" s="122"/>
      <c r="DD205" s="122"/>
      <c r="DE205" s="122"/>
      <c r="DF205" s="122"/>
      <c r="DG205" s="148"/>
      <c r="DH205" s="149"/>
    </row>
    <row r="206" spans="3:112">
      <c r="C206" s="314"/>
      <c r="D206" s="314"/>
      <c r="E206" s="314"/>
      <c r="F206" s="314"/>
      <c r="G206" s="314"/>
      <c r="H206" s="122"/>
      <c r="I206" s="122"/>
      <c r="J206" s="122"/>
      <c r="K206" s="122"/>
      <c r="L206" s="122"/>
      <c r="M206" s="250"/>
      <c r="N206" s="122"/>
      <c r="O206" s="314"/>
      <c r="P206" s="314"/>
      <c r="Q206" s="314"/>
      <c r="R206" s="314"/>
      <c r="S206" s="314"/>
      <c r="T206" s="122"/>
      <c r="U206" s="122"/>
      <c r="V206" s="122"/>
      <c r="W206" s="122"/>
      <c r="X206" s="122"/>
      <c r="Y206" s="250"/>
      <c r="Z206" s="266">
        <v>45930</v>
      </c>
      <c r="AA206" s="314">
        <v>0.49495078799999997</v>
      </c>
      <c r="AB206" s="314">
        <v>0.73222964999999995</v>
      </c>
      <c r="AC206" s="314">
        <v>0.83603968956717711</v>
      </c>
      <c r="AD206" s="314">
        <v>1.1539753834662956</v>
      </c>
      <c r="AE206" s="314">
        <v>1.8459304626397703</v>
      </c>
      <c r="AF206" s="314"/>
      <c r="AG206" s="314"/>
      <c r="AH206" s="314"/>
      <c r="AI206" s="314"/>
      <c r="AJ206" s="250"/>
      <c r="AK206" s="122"/>
      <c r="AL206" s="314"/>
      <c r="AM206" s="314"/>
      <c r="AN206" s="314"/>
      <c r="AO206" s="314"/>
      <c r="AP206" s="314"/>
      <c r="AQ206" s="314"/>
      <c r="AR206" s="314"/>
      <c r="AS206" s="314"/>
      <c r="AT206" s="314"/>
      <c r="AU206" s="314"/>
      <c r="AV206" s="314"/>
      <c r="AW206" s="314"/>
      <c r="AX206" s="314"/>
      <c r="AY206" s="314"/>
      <c r="AZ206" s="250"/>
      <c r="BA206" s="122"/>
      <c r="BB206" s="314"/>
      <c r="BC206" s="314"/>
      <c r="BD206" s="314"/>
      <c r="BE206" s="314"/>
      <c r="BF206" s="122"/>
      <c r="BG206" s="122"/>
      <c r="BH206" s="122"/>
      <c r="BI206" s="122"/>
      <c r="BJ206" s="122"/>
      <c r="BK206" s="122"/>
      <c r="BL206" s="314"/>
      <c r="BM206" s="314"/>
      <c r="BN206" s="314"/>
      <c r="BO206" s="314"/>
      <c r="BP206" s="314"/>
      <c r="BQ206" s="314"/>
      <c r="BR206" s="250"/>
      <c r="BS206" s="122"/>
      <c r="BT206" s="314"/>
      <c r="BU206" s="314"/>
      <c r="BV206" s="314"/>
      <c r="BW206" s="314"/>
      <c r="BX206" s="314"/>
      <c r="BY206" s="314"/>
      <c r="BZ206" s="314"/>
      <c r="CA206" s="145"/>
      <c r="CB206" s="314"/>
      <c r="CC206" s="314"/>
      <c r="CD206" s="314"/>
      <c r="CE206" s="314"/>
      <c r="CF206" s="314"/>
      <c r="CG206" s="314"/>
      <c r="CH206" s="314"/>
      <c r="CI206" s="250"/>
      <c r="CJ206" s="122"/>
      <c r="CK206" s="122"/>
      <c r="CL206" s="122"/>
      <c r="CM206" s="122"/>
      <c r="CN206" s="122"/>
      <c r="CO206" s="122"/>
      <c r="CP206" s="122"/>
      <c r="CQ206" s="122"/>
      <c r="CR206" s="122"/>
      <c r="CS206" s="122"/>
      <c r="CT206" s="122"/>
      <c r="CU206" s="122"/>
      <c r="CV206" s="122"/>
      <c r="CW206" s="122"/>
      <c r="CX206" s="250"/>
      <c r="CY206" s="122"/>
      <c r="CZ206" s="122"/>
      <c r="DA206" s="122"/>
      <c r="DB206" s="122"/>
      <c r="DC206" s="122"/>
      <c r="DD206" s="122"/>
      <c r="DE206" s="122"/>
      <c r="DF206" s="122"/>
      <c r="DG206" s="148"/>
      <c r="DH206" s="149"/>
    </row>
    <row r="207" spans="3:112">
      <c r="C207" s="314"/>
      <c r="D207" s="314"/>
      <c r="E207" s="314"/>
      <c r="F207" s="314"/>
      <c r="G207" s="314"/>
      <c r="H207" s="122"/>
      <c r="I207" s="122"/>
      <c r="J207" s="122"/>
      <c r="K207" s="122"/>
      <c r="L207" s="122"/>
      <c r="M207" s="250"/>
      <c r="N207" s="122"/>
      <c r="O207" s="314"/>
      <c r="P207" s="314"/>
      <c r="Q207" s="314"/>
      <c r="R207" s="314"/>
      <c r="S207" s="314"/>
      <c r="T207" s="122"/>
      <c r="U207" s="122"/>
      <c r="V207" s="122"/>
      <c r="W207" s="122"/>
      <c r="X207" s="122"/>
      <c r="Y207" s="250"/>
      <c r="Z207" s="266">
        <v>45961</v>
      </c>
      <c r="AA207" s="314">
        <v>0.48530324699999999</v>
      </c>
      <c r="AB207" s="314">
        <v>0.77235683799999999</v>
      </c>
      <c r="AC207" s="314">
        <v>0.81257878155804086</v>
      </c>
      <c r="AD207" s="314">
        <v>1.2068788587984955</v>
      </c>
      <c r="AE207" s="314">
        <v>1.9332932135825653</v>
      </c>
      <c r="AF207" s="314"/>
      <c r="AG207" s="314"/>
      <c r="AH207" s="314"/>
      <c r="AI207" s="314"/>
      <c r="AJ207" s="250"/>
      <c r="AK207" s="122"/>
      <c r="AL207" s="314"/>
      <c r="AM207" s="314"/>
      <c r="AN207" s="314"/>
      <c r="AO207" s="314"/>
      <c r="AP207" s="314"/>
      <c r="AQ207" s="314"/>
      <c r="AR207" s="314"/>
      <c r="AS207" s="314"/>
      <c r="AT207" s="314"/>
      <c r="AU207" s="314"/>
      <c r="AV207" s="314"/>
      <c r="AW207" s="314"/>
      <c r="AX207" s="314"/>
      <c r="AY207" s="314"/>
      <c r="AZ207" s="250"/>
      <c r="BA207" s="122"/>
      <c r="BB207" s="314"/>
      <c r="BC207" s="314"/>
      <c r="BD207" s="314"/>
      <c r="BE207" s="314"/>
      <c r="BF207" s="122"/>
      <c r="BG207" s="122"/>
      <c r="BH207" s="122"/>
      <c r="BI207" s="122"/>
      <c r="BJ207" s="122"/>
      <c r="BK207" s="122"/>
      <c r="BL207" s="314"/>
      <c r="BM207" s="314"/>
      <c r="BN207" s="314"/>
      <c r="BO207" s="314"/>
      <c r="BP207" s="314"/>
      <c r="BQ207" s="314"/>
      <c r="BR207" s="250"/>
      <c r="BS207" s="122"/>
      <c r="BT207" s="314"/>
      <c r="BU207" s="314"/>
      <c r="BV207" s="314"/>
      <c r="BW207" s="314"/>
      <c r="BX207" s="314"/>
      <c r="BY207" s="314"/>
      <c r="BZ207" s="314"/>
      <c r="CA207" s="145"/>
      <c r="CB207" s="314"/>
      <c r="CC207" s="314"/>
      <c r="CD207" s="314"/>
      <c r="CE207" s="314"/>
      <c r="CF207" s="314"/>
      <c r="CG207" s="314"/>
      <c r="CH207" s="314"/>
      <c r="CI207" s="250"/>
      <c r="CJ207" s="122"/>
      <c r="CK207" s="122"/>
      <c r="CL207" s="122"/>
      <c r="CM207" s="122"/>
      <c r="CN207" s="122"/>
      <c r="CO207" s="122"/>
      <c r="CP207" s="122"/>
      <c r="CQ207" s="122"/>
      <c r="CR207" s="122"/>
      <c r="CS207" s="122"/>
      <c r="CT207" s="122"/>
      <c r="CU207" s="122"/>
      <c r="CV207" s="122"/>
      <c r="CW207" s="122"/>
      <c r="CX207" s="250"/>
      <c r="CY207" s="122"/>
      <c r="CZ207" s="122"/>
      <c r="DA207" s="122"/>
      <c r="DB207" s="122"/>
      <c r="DC207" s="122"/>
      <c r="DD207" s="122"/>
      <c r="DE207" s="122"/>
      <c r="DF207" s="122"/>
      <c r="DG207" s="148"/>
      <c r="DH207" s="149"/>
    </row>
    <row r="208" spans="3:112">
      <c r="C208" s="314"/>
      <c r="D208" s="314"/>
      <c r="E208" s="314"/>
      <c r="F208" s="314"/>
      <c r="G208" s="314"/>
      <c r="H208" s="122"/>
      <c r="I208" s="122"/>
      <c r="J208" s="122"/>
      <c r="K208" s="122"/>
      <c r="L208" s="122"/>
      <c r="M208" s="250"/>
      <c r="N208" s="122"/>
      <c r="O208" s="314"/>
      <c r="P208" s="314"/>
      <c r="Q208" s="314"/>
      <c r="R208" s="314"/>
      <c r="S208" s="314"/>
      <c r="T208" s="122"/>
      <c r="U208" s="122"/>
      <c r="V208" s="122"/>
      <c r="W208" s="122"/>
      <c r="X208" s="122"/>
      <c r="Y208" s="250"/>
      <c r="Z208" s="266">
        <v>45991</v>
      </c>
      <c r="AA208" s="314">
        <v>0.46111268899999996</v>
      </c>
      <c r="AB208" s="314">
        <v>0.99112487199999999</v>
      </c>
      <c r="AC208" s="314">
        <v>0.76379341043583904</v>
      </c>
      <c r="AD208" s="314">
        <v>1.5328188618573704</v>
      </c>
      <c r="AE208" s="314">
        <v>2.403083001717345</v>
      </c>
      <c r="AF208" s="314"/>
      <c r="AG208" s="314"/>
      <c r="AH208" s="314"/>
      <c r="AI208" s="314"/>
      <c r="AJ208" s="250"/>
      <c r="AK208" s="122"/>
      <c r="AL208" s="314"/>
      <c r="AM208" s="314"/>
      <c r="AN208" s="314"/>
      <c r="AO208" s="314"/>
      <c r="AP208" s="314"/>
      <c r="AQ208" s="314"/>
      <c r="AR208" s="314"/>
      <c r="AS208" s="314"/>
      <c r="AT208" s="314"/>
      <c r="AU208" s="314"/>
      <c r="AV208" s="314"/>
      <c r="AW208" s="314"/>
      <c r="AX208" s="314"/>
      <c r="AY208" s="314"/>
      <c r="AZ208" s="250"/>
      <c r="BA208" s="122"/>
      <c r="BB208" s="314"/>
      <c r="BC208" s="314"/>
      <c r="BD208" s="314"/>
      <c r="BE208" s="314"/>
      <c r="BF208" s="122"/>
      <c r="BG208" s="122"/>
      <c r="BH208" s="122"/>
      <c r="BI208" s="122"/>
      <c r="BJ208" s="122"/>
      <c r="BK208" s="122"/>
      <c r="BL208" s="314"/>
      <c r="BM208" s="314"/>
      <c r="BN208" s="314"/>
      <c r="BO208" s="314"/>
      <c r="BP208" s="314"/>
      <c r="BQ208" s="314"/>
      <c r="BR208" s="250"/>
      <c r="BS208" s="122"/>
      <c r="BT208" s="314"/>
      <c r="BU208" s="314"/>
      <c r="BV208" s="314"/>
      <c r="BW208" s="314"/>
      <c r="BX208" s="314"/>
      <c r="BY208" s="314"/>
      <c r="BZ208" s="314"/>
      <c r="CA208" s="145"/>
      <c r="CB208" s="314"/>
      <c r="CC208" s="314"/>
      <c r="CD208" s="314"/>
      <c r="CE208" s="314"/>
      <c r="CF208" s="314"/>
      <c r="CG208" s="314"/>
      <c r="CH208" s="314"/>
      <c r="CI208" s="250"/>
      <c r="CJ208" s="122"/>
      <c r="CK208" s="122"/>
      <c r="CL208" s="122"/>
      <c r="CM208" s="122"/>
      <c r="CN208" s="122"/>
      <c r="CO208" s="122"/>
      <c r="CP208" s="122"/>
      <c r="CQ208" s="122"/>
      <c r="CR208" s="122"/>
      <c r="CS208" s="122"/>
      <c r="CT208" s="122"/>
      <c r="CU208" s="122"/>
      <c r="CV208" s="122"/>
      <c r="CW208" s="122"/>
      <c r="CX208" s="250"/>
      <c r="CY208" s="122"/>
      <c r="CZ208" s="122"/>
      <c r="DA208" s="122"/>
      <c r="DB208" s="122"/>
      <c r="DC208" s="122"/>
      <c r="DD208" s="122"/>
      <c r="DE208" s="122"/>
      <c r="DF208" s="122"/>
      <c r="DG208" s="148"/>
      <c r="DH208" s="149"/>
    </row>
    <row r="209" spans="3:112">
      <c r="C209" s="314"/>
      <c r="D209" s="314"/>
      <c r="E209" s="314"/>
      <c r="F209" s="314"/>
      <c r="G209" s="314"/>
      <c r="H209" s="122"/>
      <c r="I209" s="122"/>
      <c r="J209" s="122"/>
      <c r="K209" s="122"/>
      <c r="L209" s="122"/>
      <c r="M209" s="250"/>
      <c r="N209" s="122"/>
      <c r="O209" s="314"/>
      <c r="P209" s="314"/>
      <c r="Q209" s="314"/>
      <c r="R209" s="314"/>
      <c r="S209" s="314"/>
      <c r="T209" s="122"/>
      <c r="U209" s="122"/>
      <c r="V209" s="122"/>
      <c r="W209" s="122"/>
      <c r="X209" s="122"/>
      <c r="Y209" s="250"/>
      <c r="Z209" s="266">
        <v>46022</v>
      </c>
      <c r="AA209" s="314"/>
      <c r="AB209" s="314"/>
      <c r="AC209" s="314"/>
      <c r="AD209" s="314"/>
      <c r="AE209" s="314"/>
      <c r="AF209" s="314"/>
      <c r="AG209" s="314"/>
      <c r="AH209" s="314"/>
      <c r="AI209" s="314"/>
      <c r="AJ209" s="250"/>
      <c r="AK209" s="122"/>
      <c r="AL209" s="314"/>
      <c r="AM209" s="314"/>
      <c r="AN209" s="314"/>
      <c r="AO209" s="314"/>
      <c r="AP209" s="314"/>
      <c r="AQ209" s="314"/>
      <c r="AR209" s="314"/>
      <c r="AS209" s="314"/>
      <c r="AT209" s="314"/>
      <c r="AU209" s="314"/>
      <c r="AV209" s="314"/>
      <c r="AW209" s="314"/>
      <c r="AX209" s="314"/>
      <c r="AY209" s="314"/>
      <c r="AZ209" s="250"/>
      <c r="BA209" s="122"/>
      <c r="BB209" s="314"/>
      <c r="BC209" s="314"/>
      <c r="BD209" s="314"/>
      <c r="BE209" s="314"/>
      <c r="BF209" s="122"/>
      <c r="BG209" s="122"/>
      <c r="BH209" s="122"/>
      <c r="BI209" s="122"/>
      <c r="BJ209" s="122"/>
      <c r="BK209" s="122"/>
      <c r="BL209" s="314"/>
      <c r="BM209" s="314"/>
      <c r="BN209" s="314"/>
      <c r="BO209" s="314"/>
      <c r="BP209" s="314"/>
      <c r="BQ209" s="314"/>
      <c r="BR209" s="250"/>
      <c r="BS209" s="122"/>
      <c r="BT209" s="314"/>
      <c r="BU209" s="314"/>
      <c r="BV209" s="314"/>
      <c r="BW209" s="314"/>
      <c r="BX209" s="314"/>
      <c r="BY209" s="314"/>
      <c r="BZ209" s="314"/>
      <c r="CA209" s="145"/>
      <c r="CB209" s="314"/>
      <c r="CC209" s="314"/>
      <c r="CD209" s="314"/>
      <c r="CE209" s="314"/>
      <c r="CF209" s="314"/>
      <c r="CG209" s="314"/>
      <c r="CH209" s="314"/>
      <c r="CI209" s="250"/>
      <c r="CJ209" s="122"/>
      <c r="CK209" s="122"/>
      <c r="CL209" s="122"/>
      <c r="CM209" s="122"/>
      <c r="CN209" s="122"/>
      <c r="CO209" s="122"/>
      <c r="CP209" s="122"/>
      <c r="CQ209" s="122"/>
      <c r="CR209" s="122"/>
      <c r="CS209" s="122"/>
      <c r="CT209" s="122"/>
      <c r="CU209" s="122"/>
      <c r="CV209" s="122"/>
      <c r="CW209" s="122"/>
      <c r="CX209" s="250"/>
      <c r="CY209" s="122"/>
      <c r="CZ209" s="122"/>
      <c r="DA209" s="122"/>
      <c r="DB209" s="122"/>
      <c r="DC209" s="122"/>
      <c r="DD209" s="122"/>
      <c r="DE209" s="122"/>
      <c r="DF209" s="122"/>
      <c r="DG209" s="148"/>
      <c r="DH209" s="149"/>
    </row>
    <row r="210" spans="3:112">
      <c r="C210" s="314"/>
      <c r="D210" s="314"/>
      <c r="E210" s="314"/>
      <c r="F210" s="314"/>
      <c r="G210" s="314"/>
      <c r="H210" s="122"/>
      <c r="I210" s="122"/>
      <c r="J210" s="122"/>
      <c r="K210" s="122"/>
      <c r="L210" s="122"/>
      <c r="M210" s="250"/>
      <c r="N210" s="122"/>
      <c r="O210" s="314"/>
      <c r="P210" s="314"/>
      <c r="Q210" s="314"/>
      <c r="R210" s="314"/>
      <c r="S210" s="314"/>
      <c r="T210" s="122"/>
      <c r="U210" s="122"/>
      <c r="V210" s="122"/>
      <c r="W210" s="122"/>
      <c r="X210" s="122"/>
      <c r="Y210" s="250"/>
      <c r="Z210" s="122"/>
      <c r="AA210" s="314"/>
      <c r="AB210" s="314"/>
      <c r="AC210" s="314"/>
      <c r="AD210" s="314"/>
      <c r="AE210" s="314"/>
      <c r="AF210" s="314"/>
      <c r="AG210" s="314"/>
      <c r="AH210" s="314"/>
      <c r="AI210" s="314"/>
      <c r="AJ210" s="250"/>
      <c r="AK210" s="122"/>
      <c r="AL210" s="314"/>
      <c r="AM210" s="314"/>
      <c r="AN210" s="314"/>
      <c r="AO210" s="314"/>
      <c r="AP210" s="314"/>
      <c r="AQ210" s="314"/>
      <c r="AR210" s="314"/>
      <c r="AS210" s="314"/>
      <c r="AT210" s="314"/>
      <c r="AU210" s="314"/>
      <c r="AV210" s="314"/>
      <c r="AW210" s="314"/>
      <c r="AX210" s="314"/>
      <c r="AY210" s="314"/>
      <c r="AZ210" s="250"/>
      <c r="BA210" s="122"/>
      <c r="BB210" s="314"/>
      <c r="BC210" s="314"/>
      <c r="BD210" s="314"/>
      <c r="BE210" s="314"/>
      <c r="BF210" s="122"/>
      <c r="BG210" s="122"/>
      <c r="BH210" s="122"/>
      <c r="BI210" s="122"/>
      <c r="BJ210" s="122"/>
      <c r="BK210" s="122"/>
      <c r="BL210" s="314"/>
      <c r="BM210" s="314"/>
      <c r="BN210" s="314"/>
      <c r="BO210" s="314"/>
      <c r="BP210" s="314"/>
      <c r="BQ210" s="314"/>
      <c r="BR210" s="250"/>
      <c r="BS210" s="122"/>
      <c r="BT210" s="314"/>
      <c r="BU210" s="314"/>
      <c r="BV210" s="314"/>
      <c r="BW210" s="314"/>
      <c r="BX210" s="314"/>
      <c r="BY210" s="314"/>
      <c r="BZ210" s="314"/>
      <c r="CA210" s="145"/>
      <c r="CB210" s="314"/>
      <c r="CC210" s="314"/>
      <c r="CD210" s="314"/>
      <c r="CE210" s="314"/>
      <c r="CF210" s="314"/>
      <c r="CG210" s="314"/>
      <c r="CH210" s="314"/>
      <c r="CI210" s="250"/>
      <c r="CJ210" s="122"/>
      <c r="CK210" s="122"/>
      <c r="CL210" s="122"/>
      <c r="CM210" s="122"/>
      <c r="CN210" s="122"/>
      <c r="CO210" s="122"/>
      <c r="CP210" s="122"/>
      <c r="CQ210" s="122"/>
      <c r="CR210" s="122"/>
      <c r="CS210" s="122"/>
      <c r="CT210" s="122"/>
      <c r="CU210" s="122"/>
      <c r="CV210" s="122"/>
      <c r="CW210" s="122"/>
      <c r="CX210" s="250"/>
      <c r="CY210" s="122"/>
      <c r="CZ210" s="122"/>
      <c r="DA210" s="122"/>
      <c r="DB210" s="122"/>
      <c r="DC210" s="122"/>
      <c r="DD210" s="122"/>
      <c r="DE210" s="122"/>
      <c r="DF210" s="122"/>
      <c r="DG210" s="148"/>
      <c r="DH210" s="149"/>
    </row>
    <row r="211" spans="3:112">
      <c r="C211" s="314"/>
      <c r="D211" s="314"/>
      <c r="E211" s="314"/>
      <c r="F211" s="314"/>
      <c r="G211" s="314"/>
      <c r="H211" s="122"/>
      <c r="I211" s="122"/>
      <c r="J211" s="122"/>
      <c r="K211" s="122"/>
      <c r="L211" s="122"/>
      <c r="M211" s="250"/>
      <c r="N211" s="122"/>
      <c r="O211" s="314"/>
      <c r="P211" s="314"/>
      <c r="Q211" s="314"/>
      <c r="R211" s="314"/>
      <c r="S211" s="314"/>
      <c r="T211" s="122"/>
      <c r="U211" s="122"/>
      <c r="V211" s="122"/>
      <c r="W211" s="122"/>
      <c r="X211" s="122"/>
      <c r="Y211" s="250"/>
      <c r="Z211" s="122"/>
      <c r="AA211" s="314"/>
      <c r="AB211" s="314"/>
      <c r="AC211" s="314"/>
      <c r="AD211" s="314"/>
      <c r="AE211" s="314"/>
      <c r="AF211" s="314"/>
      <c r="AG211" s="314"/>
      <c r="AH211" s="314"/>
      <c r="AI211" s="314"/>
      <c r="AJ211" s="250"/>
      <c r="AK211" s="122"/>
      <c r="AL211" s="314"/>
      <c r="AM211" s="314"/>
      <c r="AN211" s="314"/>
      <c r="AO211" s="314"/>
      <c r="AP211" s="314"/>
      <c r="AQ211" s="314"/>
      <c r="AR211" s="314"/>
      <c r="AS211" s="314"/>
      <c r="AT211" s="314"/>
      <c r="AU211" s="314"/>
      <c r="AV211" s="314"/>
      <c r="AW211" s="314"/>
      <c r="AX211" s="314"/>
      <c r="AY211" s="314"/>
      <c r="AZ211" s="250"/>
      <c r="BA211" s="122"/>
      <c r="BB211" s="314"/>
      <c r="BC211" s="314"/>
      <c r="BD211" s="314"/>
      <c r="BE211" s="314"/>
      <c r="BF211" s="122"/>
      <c r="BG211" s="122"/>
      <c r="BH211" s="122"/>
      <c r="BI211" s="122"/>
      <c r="BJ211" s="122"/>
      <c r="BK211" s="122"/>
      <c r="BL211" s="314"/>
      <c r="BM211" s="314"/>
      <c r="BN211" s="314"/>
      <c r="BO211" s="314"/>
      <c r="BP211" s="314"/>
      <c r="BQ211" s="314"/>
      <c r="BR211" s="250"/>
      <c r="BS211" s="122"/>
      <c r="BT211" s="314"/>
      <c r="BU211" s="314"/>
      <c r="BV211" s="314"/>
      <c r="BW211" s="314"/>
      <c r="BX211" s="314"/>
      <c r="BY211" s="314"/>
      <c r="BZ211" s="314"/>
      <c r="CA211" s="145"/>
      <c r="CB211" s="314"/>
      <c r="CC211" s="314"/>
      <c r="CD211" s="314"/>
      <c r="CE211" s="314"/>
      <c r="CF211" s="314"/>
      <c r="CG211" s="314"/>
      <c r="CH211" s="314"/>
      <c r="CI211" s="250"/>
      <c r="CJ211" s="122"/>
      <c r="CK211" s="122"/>
      <c r="CL211" s="122"/>
      <c r="CM211" s="122"/>
      <c r="CN211" s="122"/>
      <c r="CO211" s="122"/>
      <c r="CP211" s="122"/>
      <c r="CQ211" s="122"/>
      <c r="CR211" s="122"/>
      <c r="CS211" s="122"/>
      <c r="CT211" s="122"/>
      <c r="CU211" s="122"/>
      <c r="CV211" s="122"/>
      <c r="CW211" s="122"/>
      <c r="CX211" s="250"/>
      <c r="CY211" s="122"/>
      <c r="CZ211" s="122"/>
      <c r="DA211" s="122"/>
      <c r="DB211" s="122"/>
      <c r="DC211" s="122"/>
      <c r="DD211" s="122"/>
      <c r="DE211" s="122"/>
      <c r="DF211" s="122"/>
      <c r="DG211" s="148"/>
      <c r="DH211" s="149"/>
    </row>
    <row r="212" spans="3:112">
      <c r="C212" s="314"/>
      <c r="D212" s="314"/>
      <c r="E212" s="314"/>
      <c r="F212" s="314"/>
      <c r="G212" s="314"/>
      <c r="H212" s="122"/>
      <c r="I212" s="122"/>
      <c r="J212" s="122"/>
      <c r="K212" s="122"/>
      <c r="L212" s="122"/>
      <c r="M212" s="250"/>
      <c r="N212" s="122"/>
      <c r="O212" s="314"/>
      <c r="P212" s="314"/>
      <c r="Q212" s="314"/>
      <c r="R212" s="314"/>
      <c r="S212" s="314"/>
      <c r="T212" s="122"/>
      <c r="U212" s="122"/>
      <c r="V212" s="122"/>
      <c r="W212" s="122"/>
      <c r="X212" s="122"/>
      <c r="Y212" s="250"/>
      <c r="Z212" s="122"/>
      <c r="AA212" s="314"/>
      <c r="AB212" s="314"/>
      <c r="AC212" s="314"/>
      <c r="AD212" s="314"/>
      <c r="AE212" s="314"/>
      <c r="AF212" s="314"/>
      <c r="AG212" s="314"/>
      <c r="AH212" s="314"/>
      <c r="AI212" s="314"/>
      <c r="AJ212" s="250"/>
      <c r="AK212" s="122"/>
      <c r="AL212" s="314"/>
      <c r="AM212" s="314"/>
      <c r="AN212" s="314"/>
      <c r="AO212" s="314"/>
      <c r="AP212" s="314"/>
      <c r="AQ212" s="314"/>
      <c r="AR212" s="314"/>
      <c r="AS212" s="314"/>
      <c r="AT212" s="314"/>
      <c r="AU212" s="314"/>
      <c r="AV212" s="314"/>
      <c r="AW212" s="314"/>
      <c r="AX212" s="314"/>
      <c r="AY212" s="314"/>
      <c r="AZ212" s="250"/>
      <c r="BA212" s="122"/>
      <c r="BB212" s="314"/>
      <c r="BC212" s="314"/>
      <c r="BD212" s="314"/>
      <c r="BE212" s="314"/>
      <c r="BF212" s="122"/>
      <c r="BG212" s="122"/>
      <c r="BH212" s="122"/>
      <c r="BI212" s="122"/>
      <c r="BJ212" s="122"/>
      <c r="BK212" s="122"/>
      <c r="BL212" s="314"/>
      <c r="BM212" s="314"/>
      <c r="BN212" s="314"/>
      <c r="BO212" s="314"/>
      <c r="BP212" s="314"/>
      <c r="BQ212" s="314"/>
      <c r="BR212" s="250"/>
      <c r="BS212" s="122"/>
      <c r="BT212" s="314"/>
      <c r="BU212" s="314"/>
      <c r="BV212" s="314"/>
      <c r="BW212" s="314"/>
      <c r="BX212" s="314"/>
      <c r="BY212" s="314"/>
      <c r="BZ212" s="314"/>
      <c r="CA212" s="145"/>
      <c r="CB212" s="314"/>
      <c r="CC212" s="314"/>
      <c r="CD212" s="314"/>
      <c r="CE212" s="314"/>
      <c r="CF212" s="314"/>
      <c r="CG212" s="314"/>
      <c r="CH212" s="314"/>
      <c r="CI212" s="250"/>
      <c r="CJ212" s="122"/>
      <c r="CK212" s="122"/>
      <c r="CL212" s="122"/>
      <c r="CM212" s="122"/>
      <c r="CN212" s="122"/>
      <c r="CO212" s="122"/>
      <c r="CP212" s="122"/>
      <c r="CQ212" s="122"/>
      <c r="CR212" s="122"/>
      <c r="CS212" s="122"/>
      <c r="CT212" s="122"/>
      <c r="CU212" s="122"/>
      <c r="CV212" s="122"/>
      <c r="CW212" s="122"/>
      <c r="CX212" s="250"/>
      <c r="CY212" s="122"/>
      <c r="CZ212" s="122"/>
      <c r="DA212" s="122"/>
      <c r="DB212" s="122"/>
      <c r="DC212" s="122"/>
      <c r="DD212" s="122"/>
      <c r="DE212" s="122"/>
      <c r="DF212" s="122"/>
      <c r="DG212" s="148"/>
      <c r="DH212" s="149"/>
    </row>
    <row r="213" spans="3:112">
      <c r="C213" s="314"/>
      <c r="D213" s="314"/>
      <c r="E213" s="314"/>
      <c r="F213" s="314"/>
      <c r="G213" s="314"/>
      <c r="H213" s="122"/>
      <c r="I213" s="122"/>
      <c r="J213" s="122"/>
      <c r="K213" s="122"/>
      <c r="L213" s="122"/>
      <c r="M213" s="250"/>
      <c r="N213" s="122"/>
      <c r="O213" s="314"/>
      <c r="P213" s="314"/>
      <c r="Q213" s="314"/>
      <c r="R213" s="314"/>
      <c r="S213" s="314"/>
      <c r="T213" s="122"/>
      <c r="U213" s="122"/>
      <c r="V213" s="122"/>
      <c r="W213" s="122"/>
      <c r="X213" s="122"/>
      <c r="Y213" s="250"/>
      <c r="Z213" s="122"/>
      <c r="AA213" s="314"/>
      <c r="AB213" s="314"/>
      <c r="AC213" s="314"/>
      <c r="AD213" s="314"/>
      <c r="AE213" s="314"/>
      <c r="AF213" s="314"/>
      <c r="AG213" s="314"/>
      <c r="AH213" s="314"/>
      <c r="AI213" s="314"/>
      <c r="AJ213" s="250"/>
      <c r="AK213" s="122"/>
      <c r="AL213" s="314"/>
      <c r="AM213" s="314"/>
      <c r="AN213" s="314"/>
      <c r="AO213" s="314"/>
      <c r="AP213" s="314"/>
      <c r="AQ213" s="314"/>
      <c r="AR213" s="314"/>
      <c r="AS213" s="314"/>
      <c r="AT213" s="314"/>
      <c r="AU213" s="314"/>
      <c r="AV213" s="314"/>
      <c r="AW213" s="314"/>
      <c r="AX213" s="314"/>
      <c r="AY213" s="314"/>
      <c r="AZ213" s="250"/>
      <c r="BA213" s="122"/>
      <c r="BB213" s="314"/>
      <c r="BC213" s="314"/>
      <c r="BD213" s="314"/>
      <c r="BE213" s="314"/>
      <c r="BF213" s="122"/>
      <c r="BG213" s="122"/>
      <c r="BH213" s="122"/>
      <c r="BI213" s="122"/>
      <c r="BJ213" s="122"/>
      <c r="BK213" s="122"/>
      <c r="BL213" s="314"/>
      <c r="BM213" s="314"/>
      <c r="BN213" s="314"/>
      <c r="BO213" s="314"/>
      <c r="BP213" s="314"/>
      <c r="BQ213" s="314"/>
      <c r="BR213" s="250"/>
      <c r="BS213" s="122"/>
      <c r="BT213" s="314"/>
      <c r="BU213" s="314"/>
      <c r="BV213" s="314"/>
      <c r="BW213" s="314"/>
      <c r="BX213" s="314"/>
      <c r="BY213" s="314"/>
      <c r="BZ213" s="314"/>
      <c r="CA213" s="151"/>
      <c r="CB213" s="158"/>
      <c r="CC213" s="158"/>
      <c r="CD213" s="158"/>
      <c r="CE213" s="158"/>
      <c r="CF213" s="314"/>
      <c r="CG213" s="314"/>
      <c r="CH213" s="314"/>
      <c r="CI213" s="250"/>
      <c r="CJ213" s="122"/>
      <c r="CK213" s="122"/>
      <c r="CL213" s="122"/>
      <c r="CM213" s="122"/>
      <c r="CN213" s="122"/>
      <c r="CO213" s="122"/>
      <c r="CP213" s="122"/>
      <c r="CQ213" s="122"/>
      <c r="CR213" s="122"/>
      <c r="CS213" s="122"/>
      <c r="CT213" s="122"/>
      <c r="CU213" s="122"/>
      <c r="CV213" s="122"/>
      <c r="CW213" s="122"/>
      <c r="CX213" s="250"/>
      <c r="CY213" s="122"/>
      <c r="CZ213" s="122"/>
      <c r="DA213" s="122"/>
      <c r="DB213" s="122"/>
      <c r="DC213" s="122"/>
      <c r="DD213" s="122"/>
      <c r="DE213" s="122"/>
      <c r="DF213" s="122"/>
      <c r="DG213" s="148"/>
      <c r="DH213" s="149"/>
    </row>
    <row r="214" spans="3:112">
      <c r="C214" s="314"/>
      <c r="D214" s="314"/>
      <c r="E214" s="314"/>
      <c r="F214" s="314"/>
      <c r="G214" s="314"/>
      <c r="H214" s="122"/>
      <c r="I214" s="122"/>
      <c r="J214" s="122"/>
      <c r="K214" s="122"/>
      <c r="L214" s="122"/>
      <c r="M214" s="250"/>
      <c r="N214" s="122"/>
      <c r="O214" s="314"/>
      <c r="P214" s="314"/>
      <c r="Q214" s="314"/>
      <c r="R214" s="314"/>
      <c r="S214" s="314"/>
      <c r="T214" s="122"/>
      <c r="U214" s="122"/>
      <c r="V214" s="122"/>
      <c r="W214" s="122"/>
      <c r="X214" s="122"/>
      <c r="Y214" s="250"/>
      <c r="Z214" s="122"/>
      <c r="AA214" s="314"/>
      <c r="AB214" s="314"/>
      <c r="AC214" s="314"/>
      <c r="AD214" s="314"/>
      <c r="AE214" s="314"/>
      <c r="AF214" s="314"/>
      <c r="AG214" s="314"/>
      <c r="AH214" s="314"/>
      <c r="AI214" s="314"/>
      <c r="AJ214" s="250"/>
      <c r="AK214" s="122"/>
      <c r="AL214" s="314"/>
      <c r="AM214" s="314"/>
      <c r="AN214" s="314"/>
      <c r="AO214" s="314"/>
      <c r="AP214" s="314"/>
      <c r="AQ214" s="314"/>
      <c r="AR214" s="314"/>
      <c r="AS214" s="314"/>
      <c r="AT214" s="314"/>
      <c r="AU214" s="314"/>
      <c r="AV214" s="314"/>
      <c r="AW214" s="314"/>
      <c r="AX214" s="314"/>
      <c r="AY214" s="314"/>
      <c r="AZ214" s="250"/>
      <c r="BA214" s="122"/>
      <c r="BB214" s="314"/>
      <c r="BC214" s="314"/>
      <c r="BD214" s="314"/>
      <c r="BE214" s="314"/>
      <c r="BF214" s="122"/>
      <c r="BG214" s="122"/>
      <c r="BH214" s="122"/>
      <c r="BI214" s="122"/>
      <c r="BJ214" s="122"/>
      <c r="BK214" s="122"/>
      <c r="BL214" s="314"/>
      <c r="BM214" s="314"/>
      <c r="BN214" s="314"/>
      <c r="BO214" s="314"/>
      <c r="BP214" s="314"/>
      <c r="BQ214" s="314"/>
      <c r="BR214" s="250"/>
      <c r="BS214" s="122"/>
      <c r="BT214" s="314"/>
      <c r="BU214" s="314"/>
      <c r="BV214" s="314"/>
      <c r="BW214" s="314"/>
      <c r="BX214" s="314"/>
      <c r="BY214" s="314"/>
      <c r="BZ214" s="314"/>
      <c r="CA214" s="153"/>
      <c r="CB214" s="159"/>
      <c r="CC214" s="159"/>
      <c r="CD214" s="159"/>
      <c r="CE214" s="159"/>
      <c r="CF214" s="314"/>
      <c r="CG214" s="314"/>
      <c r="CH214" s="314"/>
      <c r="CI214" s="250"/>
      <c r="CJ214" s="122"/>
      <c r="CK214" s="122"/>
      <c r="CL214" s="122"/>
      <c r="CM214" s="122"/>
      <c r="CN214" s="122"/>
      <c r="CO214" s="122"/>
      <c r="CP214" s="122"/>
      <c r="CQ214" s="122"/>
      <c r="CR214" s="122"/>
      <c r="CS214" s="122"/>
      <c r="CT214" s="122"/>
      <c r="CU214" s="122"/>
      <c r="CV214" s="122"/>
      <c r="CW214" s="122"/>
      <c r="CX214" s="250"/>
      <c r="CY214" s="122"/>
      <c r="CZ214" s="122"/>
      <c r="DA214" s="122"/>
      <c r="DB214" s="122"/>
      <c r="DC214" s="122"/>
      <c r="DD214" s="122"/>
      <c r="DE214" s="122"/>
      <c r="DF214" s="122"/>
      <c r="DG214" s="148"/>
      <c r="DH214" s="149"/>
    </row>
    <row r="215" spans="3:112">
      <c r="C215" s="314"/>
      <c r="D215" s="314"/>
      <c r="E215" s="314"/>
      <c r="F215" s="314"/>
      <c r="G215" s="314"/>
      <c r="H215" s="122"/>
      <c r="I215" s="122"/>
      <c r="J215" s="122"/>
      <c r="K215" s="122"/>
      <c r="L215" s="122"/>
      <c r="M215" s="250"/>
      <c r="N215" s="122"/>
      <c r="O215" s="314"/>
      <c r="P215" s="314"/>
      <c r="Q215" s="314"/>
      <c r="R215" s="314"/>
      <c r="S215" s="314"/>
      <c r="T215" s="122"/>
      <c r="U215" s="122"/>
      <c r="V215" s="122"/>
      <c r="W215" s="122"/>
      <c r="X215" s="122"/>
      <c r="Y215" s="250"/>
      <c r="Z215" s="122"/>
      <c r="AA215" s="314"/>
      <c r="AB215" s="314"/>
      <c r="AC215" s="314"/>
      <c r="AD215" s="314"/>
      <c r="AE215" s="314"/>
      <c r="AF215" s="314"/>
      <c r="AG215" s="314"/>
      <c r="AH215" s="314"/>
      <c r="AI215" s="314"/>
      <c r="AJ215" s="250"/>
      <c r="AK215" s="122"/>
      <c r="AL215" s="314"/>
      <c r="AM215" s="314"/>
      <c r="AN215" s="314"/>
      <c r="AO215" s="314"/>
      <c r="AP215" s="314"/>
      <c r="AQ215" s="314"/>
      <c r="AR215" s="314"/>
      <c r="AS215" s="314"/>
      <c r="AT215" s="314"/>
      <c r="AU215" s="314"/>
      <c r="AV215" s="314"/>
      <c r="AW215" s="314"/>
      <c r="AX215" s="314"/>
      <c r="AY215" s="314"/>
      <c r="AZ215" s="250"/>
      <c r="BA215" s="122"/>
      <c r="BB215" s="314"/>
      <c r="BC215" s="314"/>
      <c r="BD215" s="314"/>
      <c r="BE215" s="314"/>
      <c r="BF215" s="122"/>
      <c r="BG215" s="122"/>
      <c r="BH215" s="122"/>
      <c r="BI215" s="122"/>
      <c r="BJ215" s="122"/>
      <c r="BK215" s="122"/>
      <c r="BL215" s="314"/>
      <c r="BM215" s="314"/>
      <c r="BN215" s="314"/>
      <c r="BO215" s="314"/>
      <c r="BP215" s="314"/>
      <c r="BQ215" s="314"/>
      <c r="BR215" s="250"/>
      <c r="BS215" s="122"/>
      <c r="BT215" s="314"/>
      <c r="BU215" s="314"/>
      <c r="BV215" s="314"/>
      <c r="BW215" s="314"/>
      <c r="BX215" s="314"/>
      <c r="BY215" s="314"/>
      <c r="BZ215" s="314"/>
      <c r="CA215" s="153"/>
      <c r="CB215" s="159"/>
      <c r="CC215" s="159"/>
      <c r="CD215" s="159"/>
      <c r="CE215" s="159"/>
      <c r="CF215" s="314"/>
      <c r="CG215" s="314"/>
      <c r="CH215" s="314"/>
      <c r="CI215" s="250"/>
      <c r="CJ215" s="122"/>
      <c r="CK215" s="122"/>
      <c r="CL215" s="122"/>
      <c r="CM215" s="122"/>
      <c r="CN215" s="122"/>
      <c r="CO215" s="122"/>
      <c r="CP215" s="122"/>
      <c r="CQ215" s="122"/>
      <c r="CR215" s="122"/>
      <c r="CS215" s="122"/>
      <c r="CT215" s="122"/>
      <c r="CU215" s="122"/>
      <c r="CV215" s="122"/>
      <c r="CW215" s="122"/>
      <c r="CX215" s="250"/>
      <c r="CY215" s="122"/>
      <c r="CZ215" s="122"/>
      <c r="DA215" s="122"/>
      <c r="DB215" s="122"/>
      <c r="DC215" s="122"/>
      <c r="DD215" s="122"/>
      <c r="DE215" s="122"/>
      <c r="DF215" s="122"/>
      <c r="DG215" s="148"/>
      <c r="DH215" s="149"/>
    </row>
    <row r="216" spans="3:112">
      <c r="C216" s="314"/>
      <c r="D216" s="314"/>
      <c r="E216" s="314"/>
      <c r="F216" s="314"/>
      <c r="G216" s="314"/>
      <c r="H216" s="122"/>
      <c r="I216" s="122"/>
      <c r="J216" s="122"/>
      <c r="K216" s="122"/>
      <c r="L216" s="122"/>
      <c r="M216" s="250"/>
      <c r="N216" s="122"/>
      <c r="O216" s="314"/>
      <c r="P216" s="314"/>
      <c r="Q216" s="314"/>
      <c r="R216" s="314"/>
      <c r="S216" s="314"/>
      <c r="T216" s="122"/>
      <c r="U216" s="122"/>
      <c r="V216" s="122"/>
      <c r="W216" s="122"/>
      <c r="X216" s="122"/>
      <c r="Y216" s="250"/>
      <c r="Z216" s="122"/>
      <c r="AA216" s="314"/>
      <c r="AB216" s="314"/>
      <c r="AC216" s="314"/>
      <c r="AD216" s="314"/>
      <c r="AE216" s="314"/>
      <c r="AF216" s="314"/>
      <c r="AG216" s="314"/>
      <c r="AH216" s="314"/>
      <c r="AI216" s="314"/>
      <c r="AJ216" s="250"/>
      <c r="AK216" s="122"/>
      <c r="AL216" s="314"/>
      <c r="AM216" s="314"/>
      <c r="AN216" s="314"/>
      <c r="AO216" s="314"/>
      <c r="AP216" s="314"/>
      <c r="AQ216" s="314"/>
      <c r="AR216" s="314"/>
      <c r="AS216" s="314"/>
      <c r="AT216" s="314"/>
      <c r="AU216" s="314"/>
      <c r="AV216" s="314"/>
      <c r="AW216" s="314"/>
      <c r="AX216" s="314"/>
      <c r="AY216" s="314"/>
      <c r="AZ216" s="250"/>
      <c r="BA216" s="122"/>
      <c r="BB216" s="314"/>
      <c r="BC216" s="314"/>
      <c r="BD216" s="314"/>
      <c r="BE216" s="314"/>
      <c r="BF216" s="122"/>
      <c r="BG216" s="122"/>
      <c r="BH216" s="122"/>
      <c r="BI216" s="122"/>
      <c r="BJ216" s="122"/>
      <c r="BK216" s="122"/>
      <c r="BL216" s="314"/>
      <c r="BM216" s="314"/>
      <c r="BN216" s="314"/>
      <c r="BO216" s="314"/>
      <c r="BP216" s="314"/>
      <c r="BQ216" s="314"/>
      <c r="BR216" s="250"/>
      <c r="BS216" s="122"/>
      <c r="BT216" s="314"/>
      <c r="BU216" s="314"/>
      <c r="BV216" s="314"/>
      <c r="BW216" s="314"/>
      <c r="BX216" s="314"/>
      <c r="BY216" s="314"/>
      <c r="BZ216" s="314"/>
      <c r="CA216" s="153"/>
      <c r="CB216" s="159"/>
      <c r="CC216" s="159"/>
      <c r="CD216" s="159"/>
      <c r="CE216" s="159"/>
      <c r="CF216" s="314"/>
      <c r="CG216" s="314"/>
      <c r="CH216" s="314"/>
      <c r="CI216" s="250"/>
      <c r="CJ216" s="122"/>
      <c r="CK216" s="122"/>
      <c r="CL216" s="122"/>
      <c r="CM216" s="122"/>
      <c r="CN216" s="122"/>
      <c r="CO216" s="122"/>
      <c r="CP216" s="122"/>
      <c r="CQ216" s="122"/>
      <c r="CR216" s="122"/>
      <c r="CS216" s="122"/>
      <c r="CT216" s="122"/>
      <c r="CU216" s="122"/>
      <c r="CV216" s="122"/>
      <c r="CW216" s="122"/>
      <c r="CX216" s="250"/>
      <c r="CY216" s="122"/>
      <c r="CZ216" s="122"/>
      <c r="DA216" s="122"/>
      <c r="DB216" s="122"/>
      <c r="DC216" s="122"/>
      <c r="DD216" s="122"/>
      <c r="DE216" s="122"/>
      <c r="DF216" s="122"/>
      <c r="DG216" s="148"/>
      <c r="DH216" s="149"/>
    </row>
    <row r="217" spans="3:112">
      <c r="C217" s="314"/>
      <c r="D217" s="314"/>
      <c r="E217" s="314"/>
      <c r="F217" s="314"/>
      <c r="G217" s="314"/>
      <c r="H217" s="122"/>
      <c r="I217" s="122"/>
      <c r="J217" s="122"/>
      <c r="K217" s="122"/>
      <c r="L217" s="122"/>
      <c r="M217" s="250"/>
      <c r="N217" s="122"/>
      <c r="O217" s="314"/>
      <c r="P217" s="314"/>
      <c r="Q217" s="314"/>
      <c r="R217" s="314"/>
      <c r="S217" s="314"/>
      <c r="T217" s="122"/>
      <c r="U217" s="122"/>
      <c r="V217" s="122"/>
      <c r="W217" s="122"/>
      <c r="X217" s="122"/>
      <c r="Y217" s="250"/>
      <c r="Z217" s="122"/>
      <c r="AA217" s="314"/>
      <c r="AB217" s="314"/>
      <c r="AC217" s="314"/>
      <c r="AD217" s="314"/>
      <c r="AE217" s="314"/>
      <c r="AF217" s="314"/>
      <c r="AG217" s="314"/>
      <c r="AH217" s="314"/>
      <c r="AI217" s="314"/>
      <c r="AJ217" s="250"/>
      <c r="AK217" s="122"/>
      <c r="AL217" s="314"/>
      <c r="AM217" s="314"/>
      <c r="AN217" s="314"/>
      <c r="AO217" s="314"/>
      <c r="AP217" s="314"/>
      <c r="AQ217" s="314"/>
      <c r="AR217" s="314"/>
      <c r="AS217" s="314"/>
      <c r="AT217" s="314"/>
      <c r="AU217" s="314"/>
      <c r="AV217" s="314"/>
      <c r="AW217" s="314"/>
      <c r="AX217" s="314"/>
      <c r="AY217" s="314"/>
      <c r="AZ217" s="250"/>
      <c r="BA217" s="122"/>
      <c r="BB217" s="314"/>
      <c r="BC217" s="314"/>
      <c r="BD217" s="314"/>
      <c r="BE217" s="314"/>
      <c r="BF217" s="122"/>
      <c r="BG217" s="122"/>
      <c r="BH217" s="122"/>
      <c r="BI217" s="122"/>
      <c r="BJ217" s="122"/>
      <c r="BK217" s="122"/>
      <c r="BL217" s="314"/>
      <c r="BM217" s="314"/>
      <c r="BN217" s="314"/>
      <c r="BO217" s="314"/>
      <c r="BP217" s="314"/>
      <c r="BQ217" s="314"/>
      <c r="BR217" s="250"/>
      <c r="BS217" s="122"/>
      <c r="BT217" s="314"/>
      <c r="BU217" s="314"/>
      <c r="BV217" s="314"/>
      <c r="BW217" s="314"/>
      <c r="BX217" s="314"/>
      <c r="BY217" s="314"/>
      <c r="BZ217" s="314"/>
      <c r="CA217" s="153"/>
      <c r="CB217" s="159"/>
      <c r="CC217" s="159"/>
      <c r="CD217" s="159"/>
      <c r="CE217" s="159"/>
      <c r="CF217" s="314"/>
      <c r="CG217" s="314"/>
      <c r="CH217" s="314"/>
      <c r="CI217" s="250"/>
      <c r="CJ217" s="122"/>
      <c r="CK217" s="122"/>
      <c r="CL217" s="122"/>
      <c r="CM217" s="122"/>
      <c r="CN217" s="122"/>
      <c r="CO217" s="122"/>
      <c r="CP217" s="122"/>
      <c r="CQ217" s="122"/>
      <c r="CR217" s="122"/>
      <c r="CS217" s="122"/>
      <c r="CT217" s="122"/>
      <c r="CU217" s="122"/>
      <c r="CV217" s="122"/>
      <c r="CW217" s="122"/>
      <c r="CX217" s="250"/>
      <c r="CY217" s="122"/>
      <c r="CZ217" s="122"/>
      <c r="DA217" s="122"/>
      <c r="DB217" s="122"/>
      <c r="DC217" s="122"/>
      <c r="DD217" s="122"/>
      <c r="DE217" s="122"/>
      <c r="DF217" s="122"/>
      <c r="DG217" s="148"/>
      <c r="DH217" s="149"/>
    </row>
    <row r="218" spans="3:112">
      <c r="C218" s="314"/>
      <c r="D218" s="314"/>
      <c r="E218" s="314"/>
      <c r="F218" s="314"/>
      <c r="G218" s="314"/>
      <c r="H218" s="122"/>
      <c r="I218" s="122"/>
      <c r="J218" s="122"/>
      <c r="K218" s="122"/>
      <c r="L218" s="122"/>
      <c r="M218" s="250"/>
      <c r="N218" s="122"/>
      <c r="O218" s="314"/>
      <c r="P218" s="314"/>
      <c r="Q218" s="314"/>
      <c r="R218" s="314"/>
      <c r="S218" s="314"/>
      <c r="T218" s="122"/>
      <c r="U218" s="122"/>
      <c r="V218" s="122"/>
      <c r="W218" s="122"/>
      <c r="X218" s="122"/>
      <c r="Y218" s="250"/>
      <c r="Z218" s="122"/>
      <c r="AA218" s="314"/>
      <c r="AB218" s="314"/>
      <c r="AC218" s="314"/>
      <c r="AD218" s="314"/>
      <c r="AE218" s="314"/>
      <c r="AF218" s="314"/>
      <c r="AG218" s="314"/>
      <c r="AH218" s="314"/>
      <c r="AI218" s="314"/>
      <c r="AJ218" s="250"/>
      <c r="AK218" s="122"/>
      <c r="AL218" s="314"/>
      <c r="AM218" s="314"/>
      <c r="AN218" s="314"/>
      <c r="AO218" s="314"/>
      <c r="AP218" s="314"/>
      <c r="AQ218" s="314"/>
      <c r="AR218" s="314"/>
      <c r="AS218" s="314"/>
      <c r="AT218" s="314"/>
      <c r="AU218" s="314"/>
      <c r="AV218" s="314"/>
      <c r="AW218" s="314"/>
      <c r="AX218" s="314"/>
      <c r="AY218" s="314"/>
      <c r="AZ218" s="250"/>
      <c r="BA218" s="122"/>
      <c r="BB218" s="314"/>
      <c r="BC218" s="314"/>
      <c r="BD218" s="314"/>
      <c r="BE218" s="314"/>
      <c r="BF218" s="122"/>
      <c r="BG218" s="122"/>
      <c r="BH218" s="122"/>
      <c r="BI218" s="122"/>
      <c r="BJ218" s="122"/>
      <c r="BK218" s="122"/>
      <c r="BL218" s="314"/>
      <c r="BM218" s="314"/>
      <c r="BN218" s="314"/>
      <c r="BO218" s="314"/>
      <c r="BP218" s="314"/>
      <c r="BQ218" s="314"/>
      <c r="BR218" s="250"/>
      <c r="BS218" s="122"/>
      <c r="BT218" s="314"/>
      <c r="BU218" s="314"/>
      <c r="BV218" s="314"/>
      <c r="BW218" s="314"/>
      <c r="BX218" s="314"/>
      <c r="BY218" s="314"/>
      <c r="BZ218" s="314"/>
      <c r="CA218" s="153"/>
      <c r="CB218" s="159"/>
      <c r="CC218" s="159"/>
      <c r="CD218" s="159"/>
      <c r="CE218" s="159"/>
      <c r="CF218" s="314"/>
      <c r="CG218" s="314"/>
      <c r="CH218" s="314"/>
      <c r="CI218" s="250"/>
      <c r="CJ218" s="122"/>
      <c r="CK218" s="122"/>
      <c r="CL218" s="122"/>
      <c r="CM218" s="122"/>
      <c r="CN218" s="122"/>
      <c r="CO218" s="122"/>
      <c r="CP218" s="122"/>
      <c r="CQ218" s="122"/>
      <c r="CR218" s="122"/>
      <c r="CS218" s="122"/>
      <c r="CT218" s="122"/>
      <c r="CU218" s="122"/>
      <c r="CV218" s="122"/>
      <c r="CW218" s="122"/>
      <c r="CX218" s="250"/>
      <c r="CY218" s="122"/>
      <c r="CZ218" s="122"/>
      <c r="DA218" s="122"/>
      <c r="DB218" s="122"/>
      <c r="DC218" s="122"/>
      <c r="DD218" s="122"/>
      <c r="DE218" s="122"/>
      <c r="DF218" s="122"/>
      <c r="DG218" s="148"/>
      <c r="DH218" s="149"/>
    </row>
    <row r="219" spans="3:112">
      <c r="C219" s="158"/>
      <c r="D219" s="158"/>
      <c r="E219" s="158"/>
      <c r="F219" s="158"/>
      <c r="G219" s="158"/>
      <c r="H219" s="147"/>
      <c r="I219" s="147"/>
      <c r="J219" s="147"/>
      <c r="K219" s="147"/>
      <c r="L219" s="147"/>
      <c r="M219" s="150"/>
      <c r="N219" s="147"/>
      <c r="O219" s="158"/>
      <c r="P219" s="158"/>
      <c r="Q219" s="158"/>
      <c r="R219" s="158"/>
      <c r="S219" s="158"/>
      <c r="T219" s="147"/>
      <c r="U219" s="147"/>
      <c r="V219" s="147"/>
      <c r="W219" s="147"/>
      <c r="X219" s="147"/>
      <c r="Y219" s="150"/>
      <c r="Z219" s="147"/>
      <c r="AA219" s="158"/>
      <c r="AB219" s="158"/>
      <c r="AC219" s="158"/>
      <c r="AD219" s="158"/>
      <c r="AE219" s="158"/>
      <c r="AF219" s="158"/>
      <c r="AG219" s="158"/>
      <c r="AH219" s="158"/>
      <c r="AI219" s="158"/>
      <c r="AJ219" s="150"/>
      <c r="AK219" s="147"/>
      <c r="AL219" s="158"/>
      <c r="AM219" s="158"/>
      <c r="AN219" s="158"/>
      <c r="AO219" s="158"/>
      <c r="AP219" s="158"/>
      <c r="AQ219" s="158"/>
      <c r="AR219" s="158"/>
      <c r="AS219" s="158"/>
      <c r="AT219" s="158"/>
      <c r="AU219" s="158"/>
      <c r="AV219" s="158"/>
      <c r="AW219" s="158"/>
      <c r="AX219" s="158"/>
      <c r="AY219" s="158"/>
      <c r="AZ219" s="150"/>
      <c r="BA219" s="147"/>
      <c r="BB219" s="158"/>
      <c r="BC219" s="158"/>
      <c r="BD219" s="158"/>
      <c r="BE219" s="158"/>
      <c r="BF219" s="147"/>
      <c r="BG219" s="147"/>
      <c r="BH219" s="147"/>
      <c r="BI219" s="147"/>
      <c r="BJ219" s="147"/>
      <c r="BK219" s="147"/>
      <c r="BL219" s="158"/>
      <c r="BM219" s="158"/>
      <c r="BN219" s="158"/>
      <c r="BO219" s="158"/>
      <c r="BP219" s="158"/>
      <c r="BQ219" s="158"/>
      <c r="BR219" s="150"/>
      <c r="BS219" s="147"/>
      <c r="BT219" s="158"/>
      <c r="BU219" s="158"/>
      <c r="BV219" s="158"/>
      <c r="BW219" s="158"/>
      <c r="BX219" s="158"/>
      <c r="BY219" s="158"/>
      <c r="BZ219" s="158"/>
      <c r="CA219" s="153"/>
      <c r="CB219" s="159"/>
      <c r="CC219" s="159"/>
      <c r="CD219" s="159"/>
      <c r="CE219" s="159"/>
      <c r="CF219" s="158"/>
      <c r="CG219" s="158"/>
      <c r="CH219" s="158"/>
      <c r="CI219" s="150"/>
      <c r="CJ219" s="147"/>
      <c r="CK219" s="147"/>
      <c r="CL219" s="147"/>
      <c r="CM219" s="147"/>
      <c r="CN219" s="147"/>
      <c r="CO219" s="147"/>
      <c r="CP219" s="147"/>
      <c r="CQ219" s="147"/>
      <c r="CR219" s="147"/>
      <c r="CS219" s="147"/>
      <c r="CT219" s="147"/>
      <c r="CU219" s="147"/>
      <c r="CV219" s="147"/>
      <c r="CW219" s="147"/>
      <c r="CX219" s="150"/>
      <c r="CY219" s="147"/>
      <c r="CZ219" s="147"/>
      <c r="DA219" s="147"/>
      <c r="DB219" s="147"/>
      <c r="DC219" s="147"/>
      <c r="DD219" s="147"/>
      <c r="DE219" s="147"/>
      <c r="DF219" s="147"/>
      <c r="DG219" s="149"/>
      <c r="DH219" s="149"/>
    </row>
    <row r="220" spans="3:112">
      <c r="C220" s="159"/>
      <c r="D220" s="159"/>
      <c r="E220" s="159"/>
      <c r="F220" s="159"/>
      <c r="G220" s="159"/>
      <c r="H220" s="149"/>
      <c r="I220" s="149"/>
      <c r="J220" s="149"/>
      <c r="K220" s="149"/>
      <c r="L220" s="149"/>
      <c r="M220" s="152"/>
      <c r="N220" s="149"/>
      <c r="O220" s="159"/>
      <c r="P220" s="159"/>
      <c r="Q220" s="159"/>
      <c r="R220" s="159"/>
      <c r="S220" s="159"/>
      <c r="T220" s="149"/>
      <c r="U220" s="149"/>
      <c r="V220" s="149"/>
      <c r="W220" s="149"/>
      <c r="X220" s="149"/>
      <c r="Y220" s="152"/>
      <c r="Z220" s="149"/>
      <c r="AA220" s="159"/>
      <c r="AB220" s="159"/>
      <c r="AC220" s="159"/>
      <c r="AD220" s="159"/>
      <c r="AE220" s="159"/>
      <c r="AF220" s="159"/>
      <c r="AG220" s="159"/>
      <c r="AH220" s="159"/>
      <c r="AI220" s="159"/>
      <c r="AJ220" s="152"/>
      <c r="AK220" s="149"/>
      <c r="AL220" s="159"/>
      <c r="AM220" s="159"/>
      <c r="AN220" s="159"/>
      <c r="AO220" s="159"/>
      <c r="AP220" s="159"/>
      <c r="AQ220" s="159"/>
      <c r="AR220" s="159"/>
      <c r="AS220" s="159"/>
      <c r="AT220" s="159"/>
      <c r="AU220" s="159"/>
      <c r="AV220" s="159"/>
      <c r="AW220" s="159"/>
      <c r="AX220" s="159"/>
      <c r="AY220" s="159"/>
      <c r="AZ220" s="152"/>
      <c r="BA220" s="149"/>
      <c r="BB220" s="159"/>
      <c r="BC220" s="159"/>
      <c r="BD220" s="159"/>
      <c r="BE220" s="159"/>
      <c r="BF220" s="149"/>
      <c r="BG220" s="149"/>
      <c r="BH220" s="149"/>
      <c r="BI220" s="149"/>
      <c r="BJ220" s="149"/>
      <c r="BK220" s="149"/>
      <c r="BL220" s="159"/>
      <c r="BM220" s="159"/>
      <c r="BN220" s="159"/>
      <c r="BO220" s="159"/>
      <c r="BP220" s="159"/>
      <c r="BQ220" s="159"/>
      <c r="BR220" s="152"/>
      <c r="BS220" s="149"/>
      <c r="BT220" s="159"/>
      <c r="BU220" s="159"/>
      <c r="BV220" s="159"/>
      <c r="BW220" s="159"/>
      <c r="BX220" s="159"/>
      <c r="BY220" s="159"/>
      <c r="BZ220" s="159"/>
      <c r="CA220" s="153"/>
      <c r="CB220" s="159"/>
      <c r="CC220" s="159"/>
      <c r="CD220" s="159"/>
      <c r="CE220" s="159"/>
      <c r="CF220" s="159"/>
      <c r="CG220" s="159"/>
      <c r="CH220" s="159"/>
      <c r="CI220" s="152"/>
      <c r="CJ220" s="149"/>
      <c r="CK220" s="149"/>
      <c r="CL220" s="149"/>
      <c r="CM220" s="149"/>
      <c r="CN220" s="149"/>
      <c r="CO220" s="149"/>
      <c r="CP220" s="149"/>
      <c r="CQ220" s="149"/>
      <c r="CR220" s="149"/>
      <c r="CS220" s="149"/>
      <c r="CT220" s="149"/>
      <c r="CU220" s="149"/>
      <c r="CV220" s="149"/>
      <c r="CW220" s="149"/>
      <c r="CX220" s="152"/>
      <c r="CY220" s="149"/>
      <c r="CZ220" s="149"/>
      <c r="DA220" s="149"/>
      <c r="DB220" s="149"/>
      <c r="DC220" s="149"/>
      <c r="DD220" s="149"/>
      <c r="DE220" s="149"/>
      <c r="DF220" s="149"/>
      <c r="DG220" s="149"/>
      <c r="DH220" s="149"/>
    </row>
    <row r="221" spans="3:112">
      <c r="C221" s="159"/>
      <c r="D221" s="159"/>
      <c r="E221" s="159"/>
      <c r="F221" s="159"/>
      <c r="G221" s="159"/>
      <c r="H221" s="149"/>
      <c r="I221" s="149"/>
      <c r="J221" s="149"/>
      <c r="K221" s="149"/>
      <c r="L221" s="149"/>
      <c r="M221" s="152"/>
      <c r="N221" s="149"/>
      <c r="O221" s="159"/>
      <c r="P221" s="159"/>
      <c r="Q221" s="159"/>
      <c r="R221" s="159"/>
      <c r="S221" s="159"/>
      <c r="T221" s="149"/>
      <c r="U221" s="149"/>
      <c r="V221" s="149"/>
      <c r="W221" s="149"/>
      <c r="X221" s="149"/>
      <c r="Y221" s="152"/>
      <c r="Z221" s="149"/>
      <c r="AA221" s="159"/>
      <c r="AB221" s="159"/>
      <c r="AC221" s="159"/>
      <c r="AD221" s="159"/>
      <c r="AE221" s="159"/>
      <c r="AF221" s="159"/>
      <c r="AG221" s="159"/>
      <c r="AH221" s="159"/>
      <c r="AI221" s="159"/>
      <c r="AJ221" s="152"/>
      <c r="AK221" s="149"/>
      <c r="AL221" s="159"/>
      <c r="AM221" s="159"/>
      <c r="AN221" s="159"/>
      <c r="AO221" s="159"/>
      <c r="AP221" s="159"/>
      <c r="AQ221" s="159"/>
      <c r="AR221" s="159"/>
      <c r="AS221" s="159"/>
      <c r="AT221" s="159"/>
      <c r="AU221" s="159"/>
      <c r="AV221" s="159"/>
      <c r="AW221" s="159"/>
      <c r="AX221" s="159"/>
      <c r="AY221" s="159"/>
      <c r="AZ221" s="152"/>
      <c r="BA221" s="149"/>
      <c r="BB221" s="159"/>
      <c r="BC221" s="159"/>
      <c r="BD221" s="159"/>
      <c r="BE221" s="159"/>
      <c r="BF221" s="149"/>
      <c r="BG221" s="149"/>
      <c r="BH221" s="149"/>
      <c r="BI221" s="149"/>
      <c r="BJ221" s="149"/>
      <c r="BK221" s="149"/>
      <c r="BL221" s="159"/>
      <c r="BM221" s="159"/>
      <c r="BN221" s="159"/>
      <c r="BO221" s="159"/>
      <c r="BP221" s="159"/>
      <c r="BQ221" s="159"/>
      <c r="BR221" s="152"/>
      <c r="BS221" s="149"/>
      <c r="BT221" s="159"/>
      <c r="BU221" s="159"/>
      <c r="BV221" s="159"/>
      <c r="BW221" s="159"/>
      <c r="BX221" s="159"/>
      <c r="BY221" s="159"/>
      <c r="BZ221" s="159"/>
      <c r="CA221" s="153"/>
      <c r="CB221" s="159"/>
      <c r="CC221" s="159"/>
      <c r="CD221" s="159"/>
      <c r="CE221" s="159"/>
      <c r="CF221" s="159"/>
      <c r="CG221" s="159"/>
      <c r="CH221" s="159"/>
      <c r="CI221" s="152"/>
      <c r="CJ221" s="149"/>
      <c r="CK221" s="149"/>
      <c r="CL221" s="149"/>
      <c r="CM221" s="149"/>
      <c r="CN221" s="149"/>
      <c r="CO221" s="149"/>
      <c r="CP221" s="149"/>
      <c r="CQ221" s="149"/>
      <c r="CR221" s="149"/>
      <c r="CS221" s="149"/>
      <c r="CT221" s="149"/>
      <c r="CU221" s="149"/>
      <c r="CV221" s="149"/>
      <c r="CW221" s="149"/>
      <c r="CX221" s="152"/>
      <c r="CY221" s="149"/>
      <c r="CZ221" s="149"/>
      <c r="DA221" s="149"/>
      <c r="DB221" s="149"/>
      <c r="DC221" s="149"/>
      <c r="DD221" s="149"/>
      <c r="DE221" s="149"/>
      <c r="DF221" s="149"/>
      <c r="DG221" s="149"/>
      <c r="DH221" s="149"/>
    </row>
    <row r="222" spans="3:112">
      <c r="C222" s="159"/>
      <c r="D222" s="159"/>
      <c r="E222" s="159"/>
      <c r="F222" s="159"/>
      <c r="G222" s="159"/>
      <c r="H222" s="149"/>
      <c r="I222" s="149"/>
      <c r="J222" s="149"/>
      <c r="K222" s="149"/>
      <c r="L222" s="149"/>
      <c r="M222" s="152"/>
      <c r="N222" s="149"/>
      <c r="O222" s="159"/>
      <c r="P222" s="159"/>
      <c r="Q222" s="159"/>
      <c r="R222" s="159"/>
      <c r="S222" s="159"/>
      <c r="T222" s="149"/>
      <c r="U222" s="149"/>
      <c r="V222" s="149"/>
      <c r="W222" s="149"/>
      <c r="X222" s="149"/>
      <c r="Y222" s="152"/>
      <c r="Z222" s="149"/>
      <c r="AA222" s="159"/>
      <c r="AB222" s="159"/>
      <c r="AC222" s="159"/>
      <c r="AD222" s="159"/>
      <c r="AE222" s="159"/>
      <c r="AF222" s="159"/>
      <c r="AG222" s="159"/>
      <c r="AH222" s="159"/>
      <c r="AI222" s="159"/>
      <c r="AJ222" s="152"/>
      <c r="AK222" s="149"/>
      <c r="AL222" s="159"/>
      <c r="AM222" s="159"/>
      <c r="AN222" s="159"/>
      <c r="AO222" s="159"/>
      <c r="AP222" s="159"/>
      <c r="AQ222" s="159"/>
      <c r="AR222" s="159"/>
      <c r="AS222" s="159"/>
      <c r="AT222" s="159"/>
      <c r="AU222" s="159"/>
      <c r="AV222" s="159"/>
      <c r="AW222" s="159"/>
      <c r="AX222" s="159"/>
      <c r="AY222" s="159"/>
      <c r="AZ222" s="152"/>
      <c r="BA222" s="149"/>
      <c r="BB222" s="159"/>
      <c r="BC222" s="159"/>
      <c r="BD222" s="159"/>
      <c r="BE222" s="159"/>
      <c r="BF222" s="149"/>
      <c r="BG222" s="149"/>
      <c r="BH222" s="149"/>
      <c r="BI222" s="149"/>
      <c r="BJ222" s="149"/>
      <c r="BK222" s="149"/>
      <c r="BL222" s="159"/>
      <c r="BM222" s="159"/>
      <c r="BN222" s="159"/>
      <c r="BO222" s="159"/>
      <c r="BP222" s="159"/>
      <c r="BQ222" s="159"/>
      <c r="BR222" s="152"/>
      <c r="BS222" s="149"/>
      <c r="BT222" s="159"/>
      <c r="BU222" s="159"/>
      <c r="BV222" s="159"/>
      <c r="BW222" s="159"/>
      <c r="BX222" s="159"/>
      <c r="BY222" s="159"/>
      <c r="BZ222" s="159"/>
      <c r="CA222" s="153"/>
      <c r="CB222" s="159"/>
      <c r="CC222" s="159"/>
      <c r="CD222" s="159"/>
      <c r="CE222" s="159"/>
      <c r="CF222" s="159"/>
      <c r="CG222" s="159"/>
      <c r="CH222" s="159"/>
      <c r="CI222" s="152"/>
      <c r="CJ222" s="149"/>
      <c r="CK222" s="149"/>
      <c r="CL222" s="149"/>
      <c r="CM222" s="149"/>
      <c r="CN222" s="149"/>
      <c r="CO222" s="149"/>
      <c r="CP222" s="149"/>
      <c r="CQ222" s="149"/>
      <c r="CR222" s="149"/>
      <c r="CS222" s="149"/>
      <c r="CT222" s="149"/>
      <c r="CU222" s="149"/>
      <c r="CV222" s="149"/>
      <c r="CW222" s="149"/>
      <c r="CX222" s="152"/>
      <c r="CY222" s="149"/>
      <c r="CZ222" s="149"/>
      <c r="DA222" s="149"/>
      <c r="DB222" s="149"/>
      <c r="DC222" s="149"/>
      <c r="DD222" s="149"/>
      <c r="DE222" s="149"/>
      <c r="DF222" s="149"/>
      <c r="DG222" s="149"/>
      <c r="DH222" s="149"/>
    </row>
    <row r="223" spans="3:112">
      <c r="C223" s="159"/>
      <c r="D223" s="159"/>
      <c r="E223" s="159"/>
      <c r="F223" s="159"/>
      <c r="G223" s="159"/>
      <c r="H223" s="149"/>
      <c r="I223" s="149"/>
      <c r="J223" s="149"/>
      <c r="K223" s="149"/>
      <c r="L223" s="149"/>
      <c r="M223" s="152"/>
      <c r="N223" s="149"/>
      <c r="O223" s="159"/>
      <c r="P223" s="159"/>
      <c r="Q223" s="159"/>
      <c r="R223" s="159"/>
      <c r="S223" s="159"/>
      <c r="T223" s="149"/>
      <c r="U223" s="149"/>
      <c r="V223" s="149"/>
      <c r="W223" s="149"/>
      <c r="X223" s="149"/>
      <c r="Y223" s="152"/>
      <c r="Z223" s="149"/>
      <c r="AA223" s="159"/>
      <c r="AB223" s="159"/>
      <c r="AC223" s="159"/>
      <c r="AD223" s="159"/>
      <c r="AE223" s="159"/>
      <c r="AF223" s="159"/>
      <c r="AG223" s="159"/>
      <c r="AH223" s="159"/>
      <c r="AI223" s="159"/>
      <c r="AJ223" s="152"/>
      <c r="AK223" s="149"/>
      <c r="AL223" s="159"/>
      <c r="AM223" s="159"/>
      <c r="AN223" s="159"/>
      <c r="AO223" s="159"/>
      <c r="AP223" s="159"/>
      <c r="AQ223" s="159"/>
      <c r="AR223" s="159"/>
      <c r="AS223" s="159"/>
      <c r="AT223" s="159"/>
      <c r="AU223" s="159"/>
      <c r="AV223" s="159"/>
      <c r="AW223" s="159"/>
      <c r="AX223" s="159"/>
      <c r="AY223" s="159"/>
      <c r="AZ223" s="152"/>
      <c r="BA223" s="149"/>
      <c r="BB223" s="159"/>
      <c r="BC223" s="159"/>
      <c r="BD223" s="159"/>
      <c r="BE223" s="159"/>
      <c r="BF223" s="149"/>
      <c r="BG223" s="149"/>
      <c r="BH223" s="149"/>
      <c r="BI223" s="149"/>
      <c r="BJ223" s="149"/>
      <c r="BK223" s="149"/>
      <c r="BL223" s="159"/>
      <c r="BM223" s="159"/>
      <c r="BN223" s="159"/>
      <c r="BO223" s="159"/>
      <c r="BP223" s="159"/>
      <c r="BQ223" s="159"/>
      <c r="BR223" s="152"/>
      <c r="BS223" s="149"/>
      <c r="BT223" s="159"/>
      <c r="BU223" s="159"/>
      <c r="BV223" s="159"/>
      <c r="BW223" s="159"/>
      <c r="BX223" s="159"/>
      <c r="BY223" s="159"/>
      <c r="BZ223" s="159"/>
      <c r="CA223" s="153"/>
      <c r="CB223" s="159"/>
      <c r="CC223" s="159"/>
      <c r="CD223" s="159"/>
      <c r="CE223" s="159"/>
      <c r="CF223" s="159"/>
      <c r="CG223" s="159"/>
      <c r="CH223" s="159"/>
      <c r="CI223" s="152"/>
      <c r="CJ223" s="149"/>
      <c r="CK223" s="149"/>
      <c r="CL223" s="149"/>
      <c r="CM223" s="149"/>
      <c r="CN223" s="149"/>
      <c r="CO223" s="149"/>
      <c r="CP223" s="149"/>
      <c r="CQ223" s="149"/>
      <c r="CR223" s="149"/>
      <c r="CS223" s="149"/>
      <c r="CT223" s="149"/>
      <c r="CU223" s="149"/>
      <c r="CV223" s="149"/>
      <c r="CW223" s="149"/>
      <c r="CX223" s="152"/>
      <c r="CY223" s="149"/>
      <c r="CZ223" s="149"/>
      <c r="DA223" s="149"/>
      <c r="DB223" s="149"/>
      <c r="DC223" s="149"/>
      <c r="DD223" s="149"/>
      <c r="DE223" s="149"/>
      <c r="DF223" s="149"/>
      <c r="DG223" s="149"/>
      <c r="DH223" s="149"/>
    </row>
    <row r="224" spans="3:112">
      <c r="C224" s="159"/>
      <c r="D224" s="159"/>
      <c r="E224" s="159"/>
      <c r="F224" s="159"/>
      <c r="G224" s="159"/>
      <c r="H224" s="149"/>
      <c r="I224" s="149"/>
      <c r="J224" s="149"/>
      <c r="K224" s="149"/>
      <c r="L224" s="149"/>
      <c r="M224" s="152"/>
      <c r="N224" s="149"/>
      <c r="O224" s="159"/>
      <c r="P224" s="159"/>
      <c r="Q224" s="159"/>
      <c r="R224" s="159"/>
      <c r="S224" s="159"/>
      <c r="T224" s="149"/>
      <c r="U224" s="149"/>
      <c r="V224" s="149"/>
      <c r="W224" s="149"/>
      <c r="X224" s="149"/>
      <c r="Y224" s="152"/>
      <c r="Z224" s="149"/>
      <c r="AA224" s="159"/>
      <c r="AB224" s="159"/>
      <c r="AC224" s="159"/>
      <c r="AD224" s="159"/>
      <c r="AE224" s="159"/>
      <c r="AF224" s="159"/>
      <c r="AG224" s="159"/>
      <c r="AH224" s="159"/>
      <c r="AI224" s="159"/>
      <c r="AJ224" s="152"/>
      <c r="AK224" s="149"/>
      <c r="AL224" s="159"/>
      <c r="AM224" s="159"/>
      <c r="AN224" s="159"/>
      <c r="AO224" s="159"/>
      <c r="AP224" s="159"/>
      <c r="AQ224" s="159"/>
      <c r="AR224" s="159"/>
      <c r="AS224" s="159"/>
      <c r="AT224" s="159"/>
      <c r="AU224" s="159"/>
      <c r="AV224" s="159"/>
      <c r="AW224" s="159"/>
      <c r="AX224" s="159"/>
      <c r="AY224" s="159"/>
      <c r="AZ224" s="152"/>
      <c r="BA224" s="149"/>
      <c r="BB224" s="159"/>
      <c r="BC224" s="159"/>
      <c r="BD224" s="159"/>
      <c r="BE224" s="159"/>
      <c r="BF224" s="149"/>
      <c r="BG224" s="149"/>
      <c r="BH224" s="149"/>
      <c r="BI224" s="149"/>
      <c r="BJ224" s="149"/>
      <c r="BK224" s="149"/>
      <c r="BL224" s="159"/>
      <c r="BM224" s="159"/>
      <c r="BN224" s="159"/>
      <c r="BO224" s="159"/>
      <c r="BP224" s="159"/>
      <c r="BQ224" s="159"/>
      <c r="BR224" s="152"/>
      <c r="BS224" s="149"/>
      <c r="BT224" s="159"/>
      <c r="BU224" s="159"/>
      <c r="BV224" s="159"/>
      <c r="BW224" s="159"/>
      <c r="BX224" s="159"/>
      <c r="BY224" s="159"/>
      <c r="BZ224" s="159"/>
      <c r="CA224" s="153"/>
      <c r="CB224" s="159"/>
      <c r="CC224" s="159"/>
      <c r="CD224" s="159"/>
      <c r="CE224" s="159"/>
      <c r="CF224" s="159"/>
      <c r="CG224" s="159"/>
      <c r="CH224" s="159"/>
      <c r="CI224" s="152"/>
      <c r="CJ224" s="149"/>
      <c r="CK224" s="149"/>
      <c r="CL224" s="149"/>
      <c r="CM224" s="149"/>
      <c r="CN224" s="149"/>
      <c r="CO224" s="149"/>
      <c r="CP224" s="149"/>
      <c r="CQ224" s="149"/>
      <c r="CR224" s="149"/>
      <c r="CS224" s="149"/>
      <c r="CT224" s="149"/>
      <c r="CU224" s="149"/>
      <c r="CV224" s="149"/>
      <c r="CW224" s="149"/>
      <c r="CX224" s="152"/>
      <c r="CY224" s="149"/>
      <c r="CZ224" s="149"/>
      <c r="DA224" s="149"/>
      <c r="DB224" s="149"/>
      <c r="DC224" s="149"/>
      <c r="DD224" s="149"/>
      <c r="DE224" s="149"/>
      <c r="DF224" s="149"/>
      <c r="DG224" s="149"/>
      <c r="DH224" s="149"/>
    </row>
    <row r="225" spans="3:112">
      <c r="C225" s="159"/>
      <c r="D225" s="159"/>
      <c r="E225" s="159"/>
      <c r="F225" s="159"/>
      <c r="G225" s="159"/>
      <c r="H225" s="149"/>
      <c r="I225" s="149"/>
      <c r="J225" s="149"/>
      <c r="K225" s="149"/>
      <c r="L225" s="149"/>
      <c r="M225" s="152"/>
      <c r="N225" s="149"/>
      <c r="O225" s="159"/>
      <c r="P225" s="159"/>
      <c r="Q225" s="159"/>
      <c r="R225" s="159"/>
      <c r="S225" s="159"/>
      <c r="T225" s="149"/>
      <c r="U225" s="149"/>
      <c r="V225" s="149"/>
      <c r="W225" s="149"/>
      <c r="X225" s="149"/>
      <c r="Y225" s="152"/>
      <c r="Z225" s="149"/>
      <c r="AA225" s="159"/>
      <c r="AB225" s="159"/>
      <c r="AC225" s="159"/>
      <c r="AD225" s="159"/>
      <c r="AE225" s="159"/>
      <c r="AF225" s="159"/>
      <c r="AG225" s="159"/>
      <c r="AH225" s="159"/>
      <c r="AI225" s="159"/>
      <c r="AJ225" s="152"/>
      <c r="AK225" s="149"/>
      <c r="AL225" s="159"/>
      <c r="AM225" s="159"/>
      <c r="AN225" s="159"/>
      <c r="AO225" s="159"/>
      <c r="AP225" s="159"/>
      <c r="AQ225" s="159"/>
      <c r="AR225" s="159"/>
      <c r="AS225" s="159"/>
      <c r="AT225" s="159"/>
      <c r="AU225" s="159"/>
      <c r="AV225" s="159"/>
      <c r="AW225" s="159"/>
      <c r="AX225" s="159"/>
      <c r="AY225" s="159"/>
      <c r="AZ225" s="152"/>
      <c r="BA225" s="149"/>
      <c r="BB225" s="159"/>
      <c r="BC225" s="159"/>
      <c r="BD225" s="159"/>
      <c r="BE225" s="159"/>
      <c r="BF225" s="149"/>
      <c r="BG225" s="149"/>
      <c r="BH225" s="149"/>
      <c r="BI225" s="149"/>
      <c r="BJ225" s="149"/>
      <c r="BK225" s="149"/>
      <c r="BL225" s="159"/>
      <c r="BM225" s="159"/>
      <c r="BN225" s="159"/>
      <c r="BO225" s="159"/>
      <c r="BP225" s="159"/>
      <c r="BQ225" s="159"/>
      <c r="BR225" s="152"/>
      <c r="BS225" s="149"/>
      <c r="BT225" s="159"/>
      <c r="BU225" s="159"/>
      <c r="BV225" s="159"/>
      <c r="BW225" s="159"/>
      <c r="BX225" s="159"/>
      <c r="BY225" s="159"/>
      <c r="BZ225" s="159"/>
      <c r="CA225" s="153"/>
      <c r="CB225" s="159"/>
      <c r="CC225" s="159"/>
      <c r="CD225" s="159"/>
      <c r="CE225" s="159"/>
      <c r="CF225" s="159"/>
      <c r="CG225" s="159"/>
      <c r="CH225" s="159"/>
      <c r="CI225" s="152"/>
      <c r="CJ225" s="149"/>
      <c r="CK225" s="149"/>
      <c r="CL225" s="149"/>
      <c r="CM225" s="149"/>
      <c r="CN225" s="149"/>
      <c r="CO225" s="149"/>
      <c r="CP225" s="149"/>
      <c r="CQ225" s="149"/>
      <c r="CR225" s="149"/>
      <c r="CS225" s="149"/>
      <c r="CT225" s="149"/>
      <c r="CU225" s="149"/>
      <c r="CV225" s="149"/>
      <c r="CW225" s="149"/>
      <c r="CX225" s="152"/>
      <c r="CY225" s="149"/>
      <c r="CZ225" s="149"/>
      <c r="DA225" s="149"/>
      <c r="DB225" s="149"/>
      <c r="DC225" s="149"/>
      <c r="DD225" s="149"/>
      <c r="DE225" s="149"/>
      <c r="DF225" s="149"/>
      <c r="DG225" s="149"/>
      <c r="DH225" s="149"/>
    </row>
    <row r="226" spans="3:112">
      <c r="C226" s="159"/>
      <c r="D226" s="159"/>
      <c r="E226" s="159"/>
      <c r="F226" s="159"/>
      <c r="G226" s="159"/>
      <c r="H226" s="149"/>
      <c r="I226" s="149"/>
      <c r="J226" s="149"/>
      <c r="K226" s="149"/>
      <c r="L226" s="149"/>
      <c r="M226" s="152"/>
      <c r="N226" s="149"/>
      <c r="O226" s="159"/>
      <c r="P226" s="159"/>
      <c r="Q226" s="159"/>
      <c r="R226" s="159"/>
      <c r="S226" s="159"/>
      <c r="T226" s="149"/>
      <c r="U226" s="149"/>
      <c r="V226" s="149"/>
      <c r="W226" s="149"/>
      <c r="X226" s="149"/>
      <c r="Y226" s="152"/>
      <c r="Z226" s="149"/>
      <c r="AA226" s="159"/>
      <c r="AB226" s="159"/>
      <c r="AC226" s="159"/>
      <c r="AD226" s="159"/>
      <c r="AE226" s="159"/>
      <c r="AF226" s="159"/>
      <c r="AG226" s="159"/>
      <c r="AH226" s="159"/>
      <c r="AI226" s="159"/>
      <c r="AJ226" s="152"/>
      <c r="AK226" s="149"/>
      <c r="AL226" s="159"/>
      <c r="AM226" s="159"/>
      <c r="AN226" s="159"/>
      <c r="AO226" s="159"/>
      <c r="AP226" s="159"/>
      <c r="AQ226" s="159"/>
      <c r="AR226" s="159"/>
      <c r="AS226" s="159"/>
      <c r="AT226" s="159"/>
      <c r="AU226" s="159"/>
      <c r="AV226" s="159"/>
      <c r="AW226" s="159"/>
      <c r="AX226" s="159"/>
      <c r="AY226" s="159"/>
      <c r="AZ226" s="152"/>
      <c r="BA226" s="149"/>
      <c r="BB226" s="159"/>
      <c r="BC226" s="159"/>
      <c r="BD226" s="159"/>
      <c r="BE226" s="159"/>
      <c r="BF226" s="149"/>
      <c r="BG226" s="149"/>
      <c r="BH226" s="149"/>
      <c r="BI226" s="149"/>
      <c r="BJ226" s="149"/>
      <c r="BK226" s="149"/>
      <c r="BL226" s="159"/>
      <c r="BM226" s="159"/>
      <c r="BN226" s="159"/>
      <c r="BO226" s="159"/>
      <c r="BP226" s="159"/>
      <c r="BQ226" s="159"/>
      <c r="BR226" s="152"/>
      <c r="BS226" s="149"/>
      <c r="BT226" s="159"/>
      <c r="BU226" s="159"/>
      <c r="BV226" s="159"/>
      <c r="BW226" s="159"/>
      <c r="BX226" s="159"/>
      <c r="BY226" s="159"/>
      <c r="BZ226" s="159"/>
      <c r="CA226" s="153"/>
      <c r="CB226" s="159"/>
      <c r="CC226" s="159"/>
      <c r="CD226" s="159"/>
      <c r="CE226" s="159"/>
      <c r="CF226" s="159"/>
      <c r="CG226" s="159"/>
      <c r="CH226" s="159"/>
      <c r="CI226" s="152"/>
      <c r="CJ226" s="149"/>
      <c r="CK226" s="149"/>
      <c r="CL226" s="149"/>
      <c r="CM226" s="149"/>
      <c r="CN226" s="149"/>
      <c r="CO226" s="149"/>
      <c r="CP226" s="149"/>
      <c r="CQ226" s="149"/>
      <c r="CR226" s="149"/>
      <c r="CS226" s="149"/>
      <c r="CT226" s="149"/>
      <c r="CU226" s="149"/>
      <c r="CV226" s="149"/>
      <c r="CW226" s="149"/>
      <c r="CX226" s="152"/>
      <c r="CY226" s="149"/>
      <c r="CZ226" s="149"/>
      <c r="DA226" s="149"/>
      <c r="DB226" s="149"/>
      <c r="DC226" s="149"/>
      <c r="DD226" s="149"/>
      <c r="DE226" s="149"/>
      <c r="DF226" s="149"/>
      <c r="DG226" s="149"/>
      <c r="DH226" s="149"/>
    </row>
    <row r="227" spans="3:112">
      <c r="C227" s="159"/>
      <c r="D227" s="159"/>
      <c r="E227" s="159"/>
      <c r="F227" s="159"/>
      <c r="G227" s="159"/>
      <c r="H227" s="149"/>
      <c r="I227" s="149"/>
      <c r="J227" s="149"/>
      <c r="K227" s="149"/>
      <c r="L227" s="149"/>
      <c r="M227" s="152"/>
      <c r="N227" s="149"/>
      <c r="O227" s="159"/>
      <c r="P227" s="159"/>
      <c r="Q227" s="159"/>
      <c r="R227" s="159"/>
      <c r="S227" s="159"/>
      <c r="T227" s="149"/>
      <c r="U227" s="149"/>
      <c r="V227" s="149"/>
      <c r="W227" s="149"/>
      <c r="X227" s="149"/>
      <c r="Y227" s="152"/>
      <c r="Z227" s="149"/>
      <c r="AA227" s="159"/>
      <c r="AB227" s="159"/>
      <c r="AC227" s="159"/>
      <c r="AD227" s="159"/>
      <c r="AE227" s="159"/>
      <c r="AF227" s="159"/>
      <c r="AG227" s="159"/>
      <c r="AH227" s="159"/>
      <c r="AI227" s="159"/>
      <c r="AJ227" s="152"/>
      <c r="AK227" s="149"/>
      <c r="AL227" s="159"/>
      <c r="AM227" s="159"/>
      <c r="AN227" s="159"/>
      <c r="AO227" s="159"/>
      <c r="AP227" s="159"/>
      <c r="AQ227" s="159"/>
      <c r="AR227" s="159"/>
      <c r="AS227" s="159"/>
      <c r="AT227" s="159"/>
      <c r="AU227" s="159"/>
      <c r="AV227" s="159"/>
      <c r="AW227" s="159"/>
      <c r="AX227" s="159"/>
      <c r="AY227" s="159"/>
      <c r="AZ227" s="152"/>
      <c r="BA227" s="149"/>
      <c r="BB227" s="159"/>
      <c r="BC227" s="159"/>
      <c r="BD227" s="159"/>
      <c r="BE227" s="159"/>
      <c r="BF227" s="149"/>
      <c r="BG227" s="149"/>
      <c r="BH227" s="149"/>
      <c r="BI227" s="149"/>
      <c r="BJ227" s="149"/>
      <c r="BK227" s="149"/>
      <c r="BL227" s="159"/>
      <c r="BM227" s="159"/>
      <c r="BN227" s="159"/>
      <c r="BO227" s="159"/>
      <c r="BP227" s="159"/>
      <c r="BQ227" s="159"/>
      <c r="BR227" s="152"/>
      <c r="BS227" s="149"/>
      <c r="BT227" s="159"/>
      <c r="BU227" s="159"/>
      <c r="BV227" s="159"/>
      <c r="BW227" s="159"/>
      <c r="BX227" s="159"/>
      <c r="BY227" s="159"/>
      <c r="BZ227" s="159"/>
      <c r="CA227" s="153"/>
      <c r="CB227" s="159"/>
      <c r="CC227" s="159"/>
      <c r="CD227" s="159"/>
      <c r="CE227" s="159"/>
      <c r="CF227" s="159"/>
      <c r="CG227" s="159"/>
      <c r="CH227" s="159"/>
      <c r="CI227" s="152"/>
      <c r="CJ227" s="149"/>
      <c r="CK227" s="149"/>
      <c r="CL227" s="149"/>
      <c r="CM227" s="149"/>
      <c r="CN227" s="149"/>
      <c r="CO227" s="149"/>
      <c r="CP227" s="149"/>
      <c r="CQ227" s="149"/>
      <c r="CR227" s="149"/>
      <c r="CS227" s="149"/>
      <c r="CT227" s="149"/>
      <c r="CU227" s="149"/>
      <c r="CV227" s="149"/>
      <c r="CW227" s="149"/>
      <c r="CX227" s="152"/>
      <c r="CY227" s="149"/>
      <c r="CZ227" s="149"/>
      <c r="DA227" s="149"/>
      <c r="DB227" s="149"/>
      <c r="DC227" s="149"/>
      <c r="DD227" s="149"/>
      <c r="DE227" s="149"/>
      <c r="DF227" s="149"/>
      <c r="DG227" s="149"/>
      <c r="DH227" s="149"/>
    </row>
    <row r="228" spans="3:112">
      <c r="C228" s="159"/>
      <c r="D228" s="159"/>
      <c r="E228" s="159"/>
      <c r="F228" s="159"/>
      <c r="G228" s="159"/>
      <c r="H228" s="149"/>
      <c r="I228" s="149"/>
      <c r="J228" s="149"/>
      <c r="K228" s="149"/>
      <c r="L228" s="149"/>
      <c r="M228" s="152"/>
      <c r="N228" s="149"/>
      <c r="O228" s="159"/>
      <c r="P228" s="159"/>
      <c r="Q228" s="159"/>
      <c r="R228" s="159"/>
      <c r="S228" s="159"/>
      <c r="T228" s="149"/>
      <c r="U228" s="149"/>
      <c r="V228" s="149"/>
      <c r="W228" s="149"/>
      <c r="X228" s="149"/>
      <c r="Y228" s="152"/>
      <c r="Z228" s="149"/>
      <c r="AA228" s="159"/>
      <c r="AB228" s="159"/>
      <c r="AC228" s="159"/>
      <c r="AD228" s="159"/>
      <c r="AE228" s="159"/>
      <c r="AF228" s="159"/>
      <c r="AG228" s="159"/>
      <c r="AH228" s="159"/>
      <c r="AI228" s="159"/>
      <c r="AJ228" s="152"/>
      <c r="AK228" s="149"/>
      <c r="AL228" s="159"/>
      <c r="AM228" s="159"/>
      <c r="AN228" s="159"/>
      <c r="AO228" s="159"/>
      <c r="AP228" s="159"/>
      <c r="AQ228" s="159"/>
      <c r="AR228" s="159"/>
      <c r="AS228" s="159"/>
      <c r="AT228" s="159"/>
      <c r="AU228" s="159"/>
      <c r="AV228" s="159"/>
      <c r="AW228" s="159"/>
      <c r="AX228" s="159"/>
      <c r="AY228" s="159"/>
      <c r="AZ228" s="152"/>
      <c r="BA228" s="149"/>
      <c r="BB228" s="159"/>
      <c r="BC228" s="159"/>
      <c r="BD228" s="159"/>
      <c r="BE228" s="159"/>
      <c r="BF228" s="149"/>
      <c r="BG228" s="149"/>
      <c r="BH228" s="149"/>
      <c r="BI228" s="149"/>
      <c r="BJ228" s="149"/>
      <c r="BK228" s="149"/>
      <c r="BL228" s="159"/>
      <c r="BM228" s="159"/>
      <c r="BN228" s="159"/>
      <c r="BO228" s="159"/>
      <c r="BP228" s="159"/>
      <c r="BQ228" s="159"/>
      <c r="BR228" s="152"/>
      <c r="BS228" s="149"/>
      <c r="BT228" s="159"/>
      <c r="BU228" s="159"/>
      <c r="BV228" s="159"/>
      <c r="BW228" s="159"/>
      <c r="BX228" s="159"/>
      <c r="BY228" s="159"/>
      <c r="BZ228" s="159"/>
      <c r="CA228" s="153"/>
      <c r="CB228" s="159"/>
      <c r="CC228" s="159"/>
      <c r="CD228" s="159"/>
      <c r="CE228" s="159"/>
      <c r="CF228" s="159"/>
      <c r="CG228" s="159"/>
      <c r="CH228" s="159"/>
      <c r="CI228" s="152"/>
      <c r="CJ228" s="149"/>
      <c r="CK228" s="149"/>
      <c r="CL228" s="149"/>
      <c r="CM228" s="149"/>
      <c r="CN228" s="149"/>
      <c r="CO228" s="149"/>
      <c r="CP228" s="149"/>
      <c r="CQ228" s="149"/>
      <c r="CR228" s="149"/>
      <c r="CS228" s="149"/>
      <c r="CT228" s="149"/>
      <c r="CU228" s="149"/>
      <c r="CV228" s="149"/>
      <c r="CW228" s="149"/>
      <c r="CX228" s="152"/>
      <c r="CY228" s="149"/>
      <c r="CZ228" s="149"/>
      <c r="DA228" s="149"/>
      <c r="DB228" s="149"/>
      <c r="DC228" s="149"/>
      <c r="DD228" s="149"/>
      <c r="DE228" s="149"/>
      <c r="DF228" s="149"/>
      <c r="DG228" s="149"/>
      <c r="DH228" s="149"/>
    </row>
    <row r="229" spans="3:112">
      <c r="C229" s="159"/>
      <c r="D229" s="159"/>
      <c r="E229" s="159"/>
      <c r="F229" s="159"/>
      <c r="G229" s="159"/>
      <c r="H229" s="149"/>
      <c r="I229" s="149"/>
      <c r="J229" s="149"/>
      <c r="K229" s="149"/>
      <c r="L229" s="149"/>
      <c r="M229" s="152"/>
      <c r="N229" s="149"/>
      <c r="O229" s="159"/>
      <c r="P229" s="159"/>
      <c r="Q229" s="159"/>
      <c r="R229" s="159"/>
      <c r="S229" s="159"/>
      <c r="T229" s="149"/>
      <c r="U229" s="149"/>
      <c r="V229" s="149"/>
      <c r="W229" s="149"/>
      <c r="X229" s="149"/>
      <c r="Y229" s="152"/>
      <c r="Z229" s="149"/>
      <c r="AA229" s="159"/>
      <c r="AB229" s="159"/>
      <c r="AC229" s="159"/>
      <c r="AD229" s="159"/>
      <c r="AE229" s="159"/>
      <c r="AF229" s="159"/>
      <c r="AG229" s="159"/>
      <c r="AH229" s="159"/>
      <c r="AI229" s="159"/>
      <c r="AJ229" s="152"/>
      <c r="AK229" s="149"/>
      <c r="AL229" s="159"/>
      <c r="AM229" s="159"/>
      <c r="AN229" s="159"/>
      <c r="AO229" s="159"/>
      <c r="AP229" s="159"/>
      <c r="AQ229" s="159"/>
      <c r="AR229" s="159"/>
      <c r="AS229" s="159"/>
      <c r="AT229" s="159"/>
      <c r="AU229" s="159"/>
      <c r="AV229" s="159"/>
      <c r="AW229" s="159"/>
      <c r="AX229" s="159"/>
      <c r="AY229" s="159"/>
      <c r="AZ229" s="152"/>
      <c r="BA229" s="149"/>
      <c r="BB229" s="159"/>
      <c r="BC229" s="159"/>
      <c r="BD229" s="159"/>
      <c r="BE229" s="159"/>
      <c r="BF229" s="149"/>
      <c r="BG229" s="149"/>
      <c r="BH229" s="149"/>
      <c r="BI229" s="149"/>
      <c r="BJ229" s="149"/>
      <c r="BK229" s="149"/>
      <c r="BL229" s="159"/>
      <c r="BM229" s="159"/>
      <c r="BN229" s="159"/>
      <c r="BO229" s="159"/>
      <c r="BP229" s="159"/>
      <c r="BQ229" s="159"/>
      <c r="BR229" s="152"/>
      <c r="BS229" s="149"/>
      <c r="BT229" s="159"/>
      <c r="BU229" s="159"/>
      <c r="BV229" s="159"/>
      <c r="BW229" s="159"/>
      <c r="BX229" s="159"/>
      <c r="BY229" s="159"/>
      <c r="BZ229" s="159"/>
      <c r="CA229" s="153"/>
      <c r="CB229" s="159"/>
      <c r="CC229" s="159"/>
      <c r="CD229" s="159"/>
      <c r="CE229" s="159"/>
      <c r="CF229" s="159"/>
      <c r="CG229" s="159"/>
      <c r="CH229" s="159"/>
      <c r="CI229" s="152"/>
      <c r="CJ229" s="149"/>
      <c r="CK229" s="149"/>
      <c r="CL229" s="149"/>
      <c r="CM229" s="149"/>
      <c r="CN229" s="149"/>
      <c r="CO229" s="149"/>
      <c r="CP229" s="149"/>
      <c r="CQ229" s="149"/>
      <c r="CR229" s="149"/>
      <c r="CS229" s="149"/>
      <c r="CT229" s="149"/>
      <c r="CU229" s="149"/>
      <c r="CV229" s="149"/>
      <c r="CW229" s="149"/>
      <c r="CX229" s="152"/>
      <c r="CY229" s="149"/>
      <c r="CZ229" s="149"/>
      <c r="DA229" s="149"/>
      <c r="DB229" s="149"/>
      <c r="DC229" s="149"/>
      <c r="DD229" s="149"/>
      <c r="DE229" s="149"/>
      <c r="DF229" s="149"/>
      <c r="DG229" s="149"/>
      <c r="DH229" s="149"/>
    </row>
    <row r="230" spans="3:112">
      <c r="C230" s="159"/>
      <c r="D230" s="159"/>
      <c r="E230" s="159"/>
      <c r="F230" s="159"/>
      <c r="G230" s="159"/>
      <c r="H230" s="149"/>
      <c r="I230" s="149"/>
      <c r="J230" s="149"/>
      <c r="K230" s="149"/>
      <c r="L230" s="149"/>
      <c r="M230" s="152"/>
      <c r="N230" s="149"/>
      <c r="O230" s="159"/>
      <c r="P230" s="159"/>
      <c r="Q230" s="159"/>
      <c r="R230" s="159"/>
      <c r="S230" s="159"/>
      <c r="T230" s="149"/>
      <c r="U230" s="149"/>
      <c r="V230" s="149"/>
      <c r="W230" s="149"/>
      <c r="X230" s="149"/>
      <c r="Y230" s="152"/>
      <c r="Z230" s="149"/>
      <c r="AA230" s="159"/>
      <c r="AB230" s="159"/>
      <c r="AC230" s="159"/>
      <c r="AD230" s="159"/>
      <c r="AE230" s="159"/>
      <c r="AF230" s="159"/>
      <c r="AG230" s="159"/>
      <c r="AH230" s="159"/>
      <c r="AI230" s="159"/>
      <c r="AJ230" s="152"/>
      <c r="AK230" s="149"/>
      <c r="AL230" s="159"/>
      <c r="AM230" s="159"/>
      <c r="AN230" s="159"/>
      <c r="AO230" s="159"/>
      <c r="AP230" s="159"/>
      <c r="AQ230" s="159"/>
      <c r="AR230" s="159"/>
      <c r="AS230" s="159"/>
      <c r="AT230" s="159"/>
      <c r="AU230" s="159"/>
      <c r="AV230" s="159"/>
      <c r="AW230" s="159"/>
      <c r="AX230" s="159"/>
      <c r="AY230" s="159"/>
      <c r="AZ230" s="152"/>
      <c r="BA230" s="149"/>
      <c r="BB230" s="159"/>
      <c r="BC230" s="159"/>
      <c r="BD230" s="159"/>
      <c r="BE230" s="159"/>
      <c r="BF230" s="149"/>
      <c r="BG230" s="149"/>
      <c r="BH230" s="149"/>
      <c r="BI230" s="149"/>
      <c r="BJ230" s="149"/>
      <c r="BK230" s="149"/>
      <c r="BL230" s="159"/>
      <c r="BM230" s="159"/>
      <c r="BN230" s="159"/>
      <c r="BO230" s="159"/>
      <c r="BP230" s="159"/>
      <c r="BQ230" s="159"/>
      <c r="BR230" s="152"/>
      <c r="BS230" s="149"/>
      <c r="BT230" s="159"/>
      <c r="BU230" s="159"/>
      <c r="BV230" s="159"/>
      <c r="BW230" s="159"/>
      <c r="BX230" s="159"/>
      <c r="BY230" s="159"/>
      <c r="BZ230" s="159"/>
      <c r="CA230" s="153"/>
      <c r="CB230" s="159"/>
      <c r="CC230" s="159"/>
      <c r="CD230" s="159"/>
      <c r="CE230" s="159"/>
      <c r="CF230" s="159"/>
      <c r="CG230" s="159"/>
      <c r="CH230" s="159"/>
      <c r="CI230" s="152"/>
      <c r="CJ230" s="149"/>
      <c r="CK230" s="149"/>
      <c r="CL230" s="149"/>
      <c r="CM230" s="149"/>
      <c r="CN230" s="149"/>
      <c r="CO230" s="149"/>
      <c r="CP230" s="149"/>
      <c r="CQ230" s="149"/>
      <c r="CR230" s="149"/>
      <c r="CS230" s="149"/>
      <c r="CT230" s="149"/>
      <c r="CU230" s="149"/>
      <c r="CV230" s="149"/>
      <c r="CW230" s="149"/>
      <c r="CX230" s="152"/>
      <c r="CY230" s="149"/>
      <c r="CZ230" s="149"/>
      <c r="DA230" s="149"/>
      <c r="DB230" s="149"/>
      <c r="DC230" s="149"/>
      <c r="DD230" s="149"/>
      <c r="DE230" s="149"/>
      <c r="DF230" s="149"/>
      <c r="DG230" s="149"/>
      <c r="DH230" s="149"/>
    </row>
    <row r="231" spans="3:112">
      <c r="C231" s="159"/>
      <c r="D231" s="159"/>
      <c r="E231" s="159"/>
      <c r="F231" s="159"/>
      <c r="G231" s="159"/>
      <c r="H231" s="149"/>
      <c r="I231" s="149"/>
      <c r="J231" s="149"/>
      <c r="K231" s="149"/>
      <c r="L231" s="149"/>
      <c r="M231" s="152"/>
      <c r="N231" s="149"/>
      <c r="O231" s="159"/>
      <c r="P231" s="159"/>
      <c r="Q231" s="159"/>
      <c r="R231" s="159"/>
      <c r="S231" s="159"/>
      <c r="T231" s="149"/>
      <c r="U231" s="149"/>
      <c r="V231" s="149"/>
      <c r="W231" s="149"/>
      <c r="X231" s="149"/>
      <c r="Y231" s="152"/>
      <c r="Z231" s="149"/>
      <c r="AA231" s="159"/>
      <c r="AB231" s="159"/>
      <c r="AC231" s="159"/>
      <c r="AD231" s="159"/>
      <c r="AE231" s="159"/>
      <c r="AF231" s="159"/>
      <c r="AG231" s="159"/>
      <c r="AH231" s="159"/>
      <c r="AI231" s="159"/>
      <c r="AJ231" s="152"/>
      <c r="AK231" s="149"/>
      <c r="AL231" s="159"/>
      <c r="AM231" s="159"/>
      <c r="AN231" s="159"/>
      <c r="AO231" s="159"/>
      <c r="AP231" s="159"/>
      <c r="AQ231" s="159"/>
      <c r="AR231" s="159"/>
      <c r="AS231" s="159"/>
      <c r="AT231" s="159"/>
      <c r="AU231" s="159"/>
      <c r="AV231" s="159"/>
      <c r="AW231" s="159"/>
      <c r="AX231" s="159"/>
      <c r="AY231" s="159"/>
      <c r="AZ231" s="152"/>
      <c r="BA231" s="149"/>
      <c r="BB231" s="159"/>
      <c r="BC231" s="159"/>
      <c r="BD231" s="159"/>
      <c r="BE231" s="159"/>
      <c r="BF231" s="149"/>
      <c r="BG231" s="149"/>
      <c r="BH231" s="149"/>
      <c r="BI231" s="149"/>
      <c r="BJ231" s="149"/>
      <c r="BK231" s="149"/>
      <c r="BL231" s="159"/>
      <c r="BM231" s="159"/>
      <c r="BN231" s="159"/>
      <c r="BO231" s="159"/>
      <c r="BP231" s="159"/>
      <c r="BQ231" s="159"/>
      <c r="BR231" s="152"/>
      <c r="BS231" s="149"/>
      <c r="BT231" s="159"/>
      <c r="BU231" s="159"/>
      <c r="BV231" s="159"/>
      <c r="BW231" s="159"/>
      <c r="BX231" s="159"/>
      <c r="BY231" s="159"/>
      <c r="BZ231" s="159"/>
      <c r="CF231" s="159"/>
      <c r="CG231" s="159"/>
      <c r="CH231" s="159"/>
      <c r="CI231" s="152"/>
      <c r="CJ231" s="149"/>
      <c r="CK231" s="149"/>
      <c r="CL231" s="149"/>
      <c r="CM231" s="149"/>
      <c r="CN231" s="149"/>
      <c r="CO231" s="149"/>
      <c r="CP231" s="149"/>
      <c r="CQ231" s="149"/>
      <c r="CR231" s="149"/>
      <c r="CS231" s="149"/>
      <c r="CT231" s="149"/>
      <c r="CU231" s="149"/>
      <c r="CV231" s="149"/>
      <c r="CW231" s="149"/>
      <c r="CX231" s="152"/>
      <c r="CY231" s="149"/>
      <c r="CZ231" s="149"/>
      <c r="DA231" s="149"/>
      <c r="DB231" s="149"/>
      <c r="DC231" s="149"/>
      <c r="DD231" s="149"/>
      <c r="DE231" s="149"/>
      <c r="DF231" s="149"/>
      <c r="DG231" s="149"/>
      <c r="DH231" s="149"/>
    </row>
    <row r="232" spans="3:112">
      <c r="C232" s="159"/>
      <c r="D232" s="159"/>
      <c r="E232" s="159"/>
      <c r="F232" s="159"/>
      <c r="G232" s="159"/>
      <c r="H232" s="149"/>
      <c r="I232" s="149"/>
      <c r="J232" s="149"/>
      <c r="K232" s="149"/>
      <c r="L232" s="149"/>
      <c r="M232" s="152"/>
      <c r="N232" s="149"/>
      <c r="O232" s="159"/>
      <c r="P232" s="159"/>
      <c r="Q232" s="159"/>
      <c r="R232" s="159"/>
      <c r="S232" s="159"/>
      <c r="T232" s="149"/>
      <c r="U232" s="149"/>
      <c r="V232" s="149"/>
      <c r="W232" s="149"/>
      <c r="X232" s="149"/>
      <c r="Y232" s="152"/>
      <c r="Z232" s="149"/>
      <c r="AA232" s="159"/>
      <c r="AB232" s="159"/>
      <c r="AC232" s="159"/>
      <c r="AD232" s="159"/>
      <c r="AE232" s="159"/>
      <c r="AF232" s="159"/>
      <c r="AG232" s="159"/>
      <c r="AH232" s="159"/>
      <c r="AI232" s="159"/>
      <c r="AJ232" s="152"/>
      <c r="AK232" s="149"/>
      <c r="AL232" s="159"/>
      <c r="AM232" s="159"/>
      <c r="AN232" s="159"/>
      <c r="AO232" s="159"/>
      <c r="AP232" s="159"/>
      <c r="AQ232" s="159"/>
      <c r="AR232" s="159"/>
      <c r="AS232" s="159"/>
      <c r="AT232" s="159"/>
      <c r="AU232" s="159"/>
      <c r="AV232" s="159"/>
      <c r="AW232" s="159"/>
      <c r="AX232" s="159"/>
      <c r="AY232" s="159"/>
      <c r="AZ232" s="152"/>
      <c r="BA232" s="149"/>
      <c r="BB232" s="159"/>
      <c r="BC232" s="159"/>
      <c r="BD232" s="159"/>
      <c r="BE232" s="159"/>
      <c r="BF232" s="149"/>
      <c r="BG232" s="149"/>
      <c r="BH232" s="149"/>
      <c r="BI232" s="149"/>
      <c r="BJ232" s="149"/>
      <c r="BK232" s="149"/>
      <c r="BL232" s="159"/>
      <c r="BM232" s="159"/>
      <c r="BN232" s="159"/>
      <c r="BO232" s="159"/>
      <c r="BP232" s="159"/>
      <c r="BQ232" s="159"/>
      <c r="BR232" s="152"/>
      <c r="BS232" s="149"/>
      <c r="BT232" s="159"/>
      <c r="BU232" s="159"/>
      <c r="BV232" s="159"/>
      <c r="BW232" s="159"/>
      <c r="BX232" s="159"/>
      <c r="BY232" s="159"/>
      <c r="BZ232" s="159"/>
      <c r="CF232" s="159"/>
      <c r="CG232" s="159"/>
      <c r="CH232" s="159"/>
      <c r="CI232" s="152"/>
      <c r="CJ232" s="149"/>
      <c r="CK232" s="149"/>
      <c r="CL232" s="149"/>
      <c r="CM232" s="149"/>
      <c r="CN232" s="149"/>
      <c r="CO232" s="149"/>
      <c r="CP232" s="149"/>
      <c r="CQ232" s="149"/>
      <c r="CR232" s="149"/>
      <c r="CS232" s="149"/>
      <c r="CT232" s="149"/>
      <c r="CU232" s="149"/>
      <c r="CV232" s="149"/>
      <c r="CW232" s="149"/>
      <c r="CX232" s="152"/>
      <c r="CY232" s="149"/>
      <c r="CZ232" s="149"/>
      <c r="DA232" s="149"/>
      <c r="DB232" s="149"/>
      <c r="DC232" s="149"/>
      <c r="DD232" s="149"/>
      <c r="DE232" s="149"/>
      <c r="DF232" s="149"/>
      <c r="DG232" s="149"/>
      <c r="DH232" s="149"/>
    </row>
    <row r="233" spans="3:112">
      <c r="C233" s="159"/>
      <c r="D233" s="159"/>
      <c r="E233" s="159"/>
      <c r="F233" s="159"/>
      <c r="G233" s="159"/>
      <c r="H233" s="149"/>
      <c r="I233" s="149"/>
      <c r="J233" s="149"/>
      <c r="K233" s="149"/>
      <c r="L233" s="149"/>
      <c r="M233" s="152"/>
      <c r="N233" s="149"/>
      <c r="O233" s="159"/>
      <c r="P233" s="159"/>
      <c r="Q233" s="159"/>
      <c r="R233" s="159"/>
      <c r="S233" s="159"/>
      <c r="T233" s="149"/>
      <c r="U233" s="149"/>
      <c r="V233" s="149"/>
      <c r="W233" s="149"/>
      <c r="X233" s="149"/>
      <c r="Y233" s="152"/>
      <c r="Z233" s="149"/>
      <c r="AA233" s="159"/>
      <c r="AB233" s="159"/>
      <c r="AC233" s="159"/>
      <c r="AD233" s="159"/>
      <c r="AE233" s="159"/>
      <c r="AF233" s="159"/>
      <c r="AG233" s="159"/>
      <c r="AH233" s="159"/>
      <c r="AI233" s="159"/>
      <c r="AJ233" s="152"/>
      <c r="AK233" s="149"/>
      <c r="AL233" s="159"/>
      <c r="AM233" s="159"/>
      <c r="AN233" s="159"/>
      <c r="AO233" s="159"/>
      <c r="AP233" s="159"/>
      <c r="AQ233" s="159"/>
      <c r="AR233" s="159"/>
      <c r="AS233" s="159"/>
      <c r="AT233" s="159"/>
      <c r="AU233" s="159"/>
      <c r="AV233" s="159"/>
      <c r="AW233" s="159"/>
      <c r="AX233" s="159"/>
      <c r="AY233" s="159"/>
      <c r="AZ233" s="152"/>
      <c r="BA233" s="149"/>
      <c r="BB233" s="159"/>
      <c r="BC233" s="159"/>
      <c r="BD233" s="159"/>
      <c r="BE233" s="159"/>
      <c r="BF233" s="149"/>
      <c r="BG233" s="149"/>
      <c r="BH233" s="149"/>
      <c r="BI233" s="149"/>
      <c r="BJ233" s="149"/>
      <c r="BK233" s="149"/>
      <c r="BL233" s="159"/>
      <c r="BM233" s="159"/>
      <c r="BN233" s="159"/>
      <c r="BO233" s="159"/>
      <c r="BP233" s="159"/>
      <c r="BQ233" s="159"/>
      <c r="BR233" s="152"/>
      <c r="BS233" s="149"/>
      <c r="BT233" s="159"/>
      <c r="BU233" s="159"/>
      <c r="BV233" s="159"/>
      <c r="BW233" s="159"/>
      <c r="BX233" s="159"/>
      <c r="BY233" s="159"/>
      <c r="BZ233" s="159"/>
      <c r="CF233" s="159"/>
      <c r="CG233" s="159"/>
      <c r="CH233" s="159"/>
      <c r="CI233" s="152"/>
      <c r="CJ233" s="149"/>
      <c r="CK233" s="149"/>
      <c r="CL233" s="149"/>
      <c r="CM233" s="149"/>
      <c r="CN233" s="149"/>
      <c r="CO233" s="149"/>
      <c r="CP233" s="149"/>
      <c r="CQ233" s="149"/>
      <c r="CR233" s="149"/>
      <c r="CS233" s="149"/>
      <c r="CT233" s="149"/>
      <c r="CU233" s="149"/>
      <c r="CV233" s="149"/>
      <c r="CW233" s="149"/>
      <c r="CX233" s="152"/>
      <c r="CY233" s="149"/>
      <c r="CZ233" s="149"/>
      <c r="DA233" s="149"/>
      <c r="DB233" s="149"/>
      <c r="DC233" s="149"/>
      <c r="DD233" s="149"/>
      <c r="DE233" s="149"/>
      <c r="DF233" s="149"/>
      <c r="DG233" s="149"/>
      <c r="DH233" s="149"/>
    </row>
    <row r="234" spans="3:112">
      <c r="C234" s="159"/>
      <c r="D234" s="159"/>
      <c r="E234" s="159"/>
      <c r="F234" s="159"/>
      <c r="G234" s="159"/>
      <c r="H234" s="149"/>
      <c r="I234" s="149"/>
      <c r="J234" s="149"/>
      <c r="K234" s="149"/>
      <c r="L234" s="149"/>
      <c r="M234" s="152"/>
      <c r="N234" s="149"/>
      <c r="O234" s="159"/>
      <c r="P234" s="159"/>
      <c r="Q234" s="159"/>
      <c r="R234" s="159"/>
      <c r="S234" s="159"/>
      <c r="T234" s="149"/>
      <c r="U234" s="149"/>
      <c r="V234" s="149"/>
      <c r="W234" s="149"/>
      <c r="X234" s="149"/>
      <c r="Y234" s="152"/>
      <c r="Z234" s="149"/>
      <c r="AA234" s="159"/>
      <c r="AB234" s="159"/>
      <c r="AC234" s="159"/>
      <c r="AD234" s="159"/>
      <c r="AE234" s="159"/>
      <c r="AF234" s="159"/>
      <c r="AG234" s="159"/>
      <c r="AH234" s="159"/>
      <c r="AI234" s="159"/>
      <c r="AJ234" s="152"/>
      <c r="AK234" s="149"/>
      <c r="AL234" s="159"/>
      <c r="AM234" s="159"/>
      <c r="AN234" s="159"/>
      <c r="AO234" s="159"/>
      <c r="AP234" s="159"/>
      <c r="AQ234" s="159"/>
      <c r="AR234" s="159"/>
      <c r="AS234" s="159"/>
      <c r="AT234" s="159"/>
      <c r="AU234" s="159"/>
      <c r="AV234" s="159"/>
      <c r="AW234" s="159"/>
      <c r="AX234" s="159"/>
      <c r="AY234" s="159"/>
      <c r="AZ234" s="152"/>
      <c r="BA234" s="149"/>
      <c r="BB234" s="159"/>
      <c r="BC234" s="159"/>
      <c r="BD234" s="159"/>
      <c r="BE234" s="159"/>
      <c r="BF234" s="149"/>
      <c r="BG234" s="149"/>
      <c r="BH234" s="149"/>
      <c r="BI234" s="149"/>
      <c r="BJ234" s="149"/>
      <c r="BK234" s="149"/>
      <c r="BL234" s="159"/>
      <c r="BM234" s="159"/>
      <c r="BN234" s="159"/>
      <c r="BO234" s="159"/>
      <c r="BP234" s="159"/>
      <c r="BQ234" s="159"/>
      <c r="BR234" s="152"/>
      <c r="BS234" s="149"/>
      <c r="BT234" s="159"/>
      <c r="BU234" s="159"/>
      <c r="BV234" s="159"/>
      <c r="BW234" s="159"/>
      <c r="BX234" s="159"/>
      <c r="BY234" s="159"/>
      <c r="BZ234" s="159"/>
      <c r="CF234" s="159"/>
      <c r="CG234" s="159"/>
      <c r="CH234" s="159"/>
      <c r="CI234" s="152"/>
      <c r="CJ234" s="149"/>
      <c r="CK234" s="149"/>
      <c r="CL234" s="149"/>
      <c r="CM234" s="149"/>
      <c r="CN234" s="149"/>
      <c r="CO234" s="149"/>
      <c r="CP234" s="149"/>
      <c r="CQ234" s="149"/>
      <c r="CR234" s="149"/>
      <c r="CS234" s="149"/>
      <c r="CT234" s="149"/>
      <c r="CU234" s="149"/>
      <c r="CV234" s="149"/>
      <c r="CW234" s="149"/>
      <c r="CX234" s="152"/>
      <c r="CY234" s="149"/>
      <c r="CZ234" s="149"/>
      <c r="DA234" s="149"/>
      <c r="DB234" s="149"/>
      <c r="DC234" s="149"/>
      <c r="DD234" s="149"/>
      <c r="DE234" s="149"/>
      <c r="DF234" s="149"/>
      <c r="DG234" s="149"/>
      <c r="DH234" s="149"/>
    </row>
    <row r="235" spans="3:112">
      <c r="C235" s="159"/>
      <c r="D235" s="159"/>
      <c r="E235" s="159"/>
      <c r="F235" s="159"/>
      <c r="G235" s="159"/>
      <c r="H235" s="149"/>
      <c r="I235" s="149"/>
      <c r="J235" s="149"/>
      <c r="K235" s="149"/>
      <c r="L235" s="149"/>
      <c r="M235" s="152"/>
      <c r="N235" s="149"/>
      <c r="O235" s="159"/>
      <c r="P235" s="159"/>
      <c r="Q235" s="159"/>
      <c r="R235" s="159"/>
      <c r="S235" s="159"/>
      <c r="T235" s="149"/>
      <c r="U235" s="149"/>
      <c r="V235" s="149"/>
      <c r="W235" s="149"/>
      <c r="X235" s="149"/>
      <c r="Y235" s="152"/>
      <c r="Z235" s="149"/>
      <c r="AA235" s="159"/>
      <c r="AB235" s="159"/>
      <c r="AC235" s="159"/>
      <c r="AD235" s="159"/>
      <c r="AE235" s="159"/>
      <c r="AF235" s="159"/>
      <c r="AG235" s="159"/>
      <c r="AH235" s="159"/>
      <c r="AI235" s="159"/>
      <c r="AJ235" s="152"/>
      <c r="AK235" s="149"/>
      <c r="AL235" s="159"/>
      <c r="AM235" s="159"/>
      <c r="AN235" s="159"/>
      <c r="AO235" s="159"/>
      <c r="AP235" s="159"/>
      <c r="AQ235" s="159"/>
      <c r="AR235" s="159"/>
      <c r="AS235" s="159"/>
      <c r="AT235" s="159"/>
      <c r="AU235" s="159"/>
      <c r="AV235" s="159"/>
      <c r="AW235" s="159"/>
      <c r="AX235" s="159"/>
      <c r="AY235" s="159"/>
      <c r="AZ235" s="152"/>
      <c r="BA235" s="149"/>
      <c r="BB235" s="159"/>
      <c r="BC235" s="159"/>
      <c r="BD235" s="159"/>
      <c r="BE235" s="159"/>
      <c r="BF235" s="149"/>
      <c r="BG235" s="149"/>
      <c r="BH235" s="149"/>
      <c r="BI235" s="149"/>
      <c r="BJ235" s="149"/>
      <c r="BK235" s="149"/>
      <c r="BL235" s="159"/>
      <c r="BM235" s="159"/>
      <c r="BN235" s="159"/>
      <c r="BO235" s="159"/>
      <c r="BP235" s="159"/>
      <c r="BQ235" s="159"/>
      <c r="BR235" s="152"/>
      <c r="BS235" s="149"/>
      <c r="BT235" s="159"/>
      <c r="BU235" s="159"/>
      <c r="BV235" s="159"/>
      <c r="BW235" s="159"/>
      <c r="BX235" s="159"/>
      <c r="BY235" s="159"/>
      <c r="BZ235" s="159"/>
      <c r="CF235" s="159"/>
      <c r="CG235" s="159"/>
      <c r="CH235" s="159"/>
      <c r="CI235" s="152"/>
      <c r="CJ235" s="149"/>
      <c r="CK235" s="149"/>
      <c r="CL235" s="149"/>
      <c r="CM235" s="149"/>
      <c r="CN235" s="149"/>
      <c r="CO235" s="149"/>
      <c r="CP235" s="149"/>
      <c r="CQ235" s="149"/>
      <c r="CR235" s="149"/>
      <c r="CS235" s="149"/>
      <c r="CT235" s="121"/>
      <c r="CU235" s="149"/>
      <c r="CV235" s="149"/>
      <c r="CW235" s="149"/>
      <c r="CX235" s="152"/>
      <c r="CY235" s="149"/>
      <c r="CZ235" s="149"/>
      <c r="DA235" s="149"/>
      <c r="DB235" s="149"/>
      <c r="DC235" s="149"/>
      <c r="DD235" s="149"/>
      <c r="DE235" s="149"/>
      <c r="DF235" s="149"/>
      <c r="DG235" s="149"/>
      <c r="DH235" s="149"/>
    </row>
    <row r="236" spans="3:112">
      <c r="C236" s="159"/>
      <c r="D236" s="159"/>
      <c r="E236" s="159"/>
      <c r="F236" s="159"/>
      <c r="G236" s="159"/>
      <c r="H236" s="149"/>
      <c r="I236" s="149"/>
      <c r="J236" s="149"/>
      <c r="K236" s="149"/>
      <c r="L236" s="149"/>
      <c r="M236" s="152"/>
      <c r="N236" s="149"/>
      <c r="O236" s="159"/>
      <c r="P236" s="159"/>
      <c r="Q236" s="159"/>
      <c r="R236" s="159"/>
      <c r="S236" s="159"/>
      <c r="T236" s="149"/>
      <c r="U236" s="149"/>
      <c r="V236" s="149"/>
      <c r="W236" s="149"/>
      <c r="X236" s="149"/>
      <c r="Y236" s="152"/>
      <c r="Z236" s="149"/>
      <c r="AA236" s="159"/>
      <c r="AB236" s="159"/>
      <c r="AC236" s="159"/>
      <c r="AD236" s="159"/>
      <c r="AE236" s="159"/>
      <c r="AF236" s="159"/>
      <c r="AG236" s="159"/>
      <c r="AH236" s="159"/>
      <c r="AI236" s="159"/>
      <c r="AJ236" s="152"/>
      <c r="AK236" s="149"/>
      <c r="AL236" s="159"/>
      <c r="AM236" s="159"/>
      <c r="AN236" s="159"/>
      <c r="AO236" s="159"/>
      <c r="AP236" s="159"/>
      <c r="AQ236" s="159"/>
      <c r="AR236" s="159"/>
      <c r="AS236" s="159"/>
      <c r="AT236" s="159"/>
      <c r="AU236" s="159"/>
      <c r="AV236" s="159"/>
      <c r="AW236" s="159"/>
      <c r="AX236" s="159"/>
      <c r="AY236" s="159"/>
      <c r="AZ236" s="152"/>
      <c r="BA236" s="149"/>
      <c r="BB236" s="159"/>
      <c r="BC236" s="159"/>
      <c r="BD236" s="159"/>
      <c r="BE236" s="159"/>
      <c r="BF236" s="149"/>
      <c r="BG236" s="149"/>
      <c r="BH236" s="149"/>
      <c r="BI236" s="149"/>
      <c r="BJ236" s="149"/>
      <c r="BK236" s="149"/>
      <c r="BL236" s="159"/>
      <c r="BM236" s="159"/>
      <c r="BN236" s="159"/>
      <c r="BO236" s="159"/>
      <c r="BP236" s="159"/>
      <c r="BQ236" s="159"/>
      <c r="BR236" s="152"/>
      <c r="BS236" s="149"/>
      <c r="BT236" s="159"/>
      <c r="BU236" s="159"/>
      <c r="BV236" s="159"/>
      <c r="BW236" s="159"/>
      <c r="BX236" s="159"/>
      <c r="BY236" s="159"/>
      <c r="BZ236" s="159"/>
      <c r="CF236" s="159"/>
      <c r="CG236" s="159"/>
      <c r="CH236" s="159"/>
      <c r="CI236" s="152"/>
      <c r="CJ236" s="149"/>
      <c r="CK236" s="149"/>
      <c r="CL236" s="149"/>
      <c r="CM236" s="149"/>
      <c r="CN236" s="149"/>
      <c r="CO236" s="149"/>
      <c r="CP236" s="149"/>
      <c r="CQ236" s="149"/>
      <c r="CR236" s="149"/>
      <c r="CS236" s="149"/>
      <c r="CT236" s="211"/>
      <c r="CU236" s="149"/>
      <c r="CV236" s="149"/>
      <c r="CW236" s="149"/>
      <c r="CX236" s="152"/>
      <c r="CY236" s="149"/>
      <c r="CZ236" s="149"/>
      <c r="DA236" s="149"/>
      <c r="DB236" s="149"/>
      <c r="DC236" s="149"/>
      <c r="DD236" s="149"/>
      <c r="DE236" s="149"/>
      <c r="DF236" s="149"/>
      <c r="DG236" s="149"/>
      <c r="DH236" s="149"/>
    </row>
  </sheetData>
  <mergeCells count="16">
    <mergeCell ref="CY1:DI1"/>
    <mergeCell ref="CB1:CE1"/>
    <mergeCell ref="BS1:BW1"/>
    <mergeCell ref="BK1:BN1"/>
    <mergeCell ref="AK1:AV1"/>
    <mergeCell ref="BA1:BH1"/>
    <mergeCell ref="BB3:BD3"/>
    <mergeCell ref="C3:F3"/>
    <mergeCell ref="H3:K3"/>
    <mergeCell ref="C1:K1"/>
    <mergeCell ref="CJ1:CT1"/>
    <mergeCell ref="Z1:AG1"/>
    <mergeCell ref="N1:W1"/>
    <mergeCell ref="O3:R3"/>
    <mergeCell ref="T3:W3"/>
    <mergeCell ref="BF3:BH3"/>
  </mergeCells>
  <phoneticPr fontId="30"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1">
    <pageSetUpPr fitToPage="1"/>
  </sheetPr>
  <dimension ref="A1:AB72"/>
  <sheetViews>
    <sheetView showGridLines="0" topLeftCell="A4" zoomScale="110" zoomScaleNormal="110" zoomScaleSheetLayoutView="100" workbookViewId="0">
      <selection activeCell="A4" sqref="A4"/>
    </sheetView>
  </sheetViews>
  <sheetFormatPr defaultColWidth="0" defaultRowHeight="0" customHeight="1" zeroHeight="1"/>
  <cols>
    <col min="1" max="1" width="43.5703125" style="270" bestFit="1" customWidth="1"/>
    <col min="2" max="2" width="7.5703125" style="270" hidden="1" customWidth="1"/>
    <col min="3" max="3" width="0.140625" style="270" hidden="1" customWidth="1"/>
    <col min="4" max="4" width="1" style="270" hidden="1" customWidth="1"/>
    <col min="5" max="5" width="7.5703125" style="270" hidden="1" customWidth="1"/>
    <col min="6" max="6" width="0.85546875" style="270" hidden="1" customWidth="1"/>
    <col min="7" max="7" width="5.42578125" style="270" bestFit="1" customWidth="1"/>
    <col min="8" max="8" width="0.5703125" style="270" hidden="1" customWidth="1"/>
    <col min="9" max="9" width="5.140625" style="270" customWidth="1"/>
    <col min="10" max="10" width="0.5703125" style="270" customWidth="1"/>
    <col min="11" max="11" width="5.5703125" style="270" customWidth="1"/>
    <col min="12" max="12" width="0.5703125" style="270" hidden="1" customWidth="1"/>
    <col min="13" max="13" width="6.140625" style="270" customWidth="1"/>
    <col min="14" max="14" width="6.140625" style="270" hidden="1" customWidth="1"/>
    <col min="15" max="15" width="6.140625" style="270" customWidth="1"/>
    <col min="16" max="16" width="6.140625" style="270" hidden="1" customWidth="1"/>
    <col min="17" max="17" width="5.140625" style="270" customWidth="1"/>
    <col min="18" max="18" width="0.140625" style="270" hidden="1" customWidth="1"/>
    <col min="19" max="19" width="6.28515625" style="270" bestFit="1" customWidth="1"/>
    <col min="20" max="20" width="5.85546875" style="124" customWidth="1"/>
    <col min="21" max="21" width="0.5703125" style="270" customWidth="1"/>
    <col min="22" max="22" width="6.28515625" style="270" bestFit="1" customWidth="1"/>
    <col min="23" max="23" width="6.85546875" style="270" customWidth="1"/>
    <col min="24" max="24" width="1" style="270" customWidth="1"/>
    <col min="25" max="26" width="8.5703125" style="270" hidden="1" customWidth="1"/>
    <col min="27" max="27" width="11.140625" style="270" hidden="1" customWidth="1"/>
    <col min="28" max="16384" width="8.5703125" style="270" hidden="1"/>
  </cols>
  <sheetData>
    <row r="1" spans="1:28" ht="13.5" hidden="1">
      <c r="A1" s="224"/>
      <c r="B1" s="35"/>
      <c r="C1" s="35"/>
      <c r="D1" s="35"/>
      <c r="E1" s="35"/>
      <c r="F1" s="35"/>
      <c r="G1" s="35"/>
      <c r="H1" s="35"/>
      <c r="I1" s="35"/>
      <c r="J1" s="35"/>
      <c r="K1" s="35"/>
      <c r="L1" s="35"/>
      <c r="M1" s="35"/>
      <c r="N1" s="35"/>
      <c r="O1" s="35"/>
      <c r="P1" s="35"/>
      <c r="Q1" s="35"/>
      <c r="R1" s="35"/>
      <c r="S1" s="35"/>
      <c r="T1" s="271"/>
      <c r="U1" s="35"/>
      <c r="V1" s="35"/>
      <c r="W1" s="35"/>
    </row>
    <row r="2" spans="1:28" ht="13.5" hidden="1">
      <c r="A2" s="224"/>
      <c r="B2" s="35"/>
      <c r="C2" s="35"/>
      <c r="D2" s="35"/>
      <c r="E2" s="35"/>
      <c r="F2" s="35"/>
      <c r="G2" s="35"/>
      <c r="H2" s="35"/>
      <c r="I2" s="35"/>
      <c r="J2" s="35"/>
      <c r="K2" s="35"/>
      <c r="L2" s="35"/>
      <c r="M2" s="35"/>
      <c r="N2" s="35"/>
      <c r="O2" s="35"/>
      <c r="P2" s="35"/>
      <c r="Q2" s="35"/>
      <c r="R2" s="35"/>
      <c r="S2" s="35"/>
      <c r="T2" s="271"/>
      <c r="U2" s="35"/>
      <c r="V2" s="35"/>
      <c r="W2" s="35"/>
    </row>
    <row r="3" spans="1:28" ht="13.5" hidden="1">
      <c r="A3" s="272"/>
    </row>
    <row r="4" spans="1:28" s="274" customFormat="1" ht="30.75" customHeight="1">
      <c r="A4" s="273" t="str">
        <f>"Bilanca stanja bank in hranilnic po stanju "&amp;TEXT(Kazalo!B103,"dd.mm.yyyy")</f>
        <v>Bilanca stanja bank in hranilnic po stanju 30.11.2025</v>
      </c>
      <c r="T4" s="275"/>
    </row>
    <row r="5" spans="1:28" ht="13.35" customHeight="1">
      <c r="A5" s="70"/>
      <c r="B5" s="71" t="s">
        <v>2</v>
      </c>
      <c r="C5" s="71" t="s">
        <v>4</v>
      </c>
      <c r="D5" s="71"/>
      <c r="E5" s="71" t="s">
        <v>2</v>
      </c>
      <c r="F5" s="71" t="s">
        <v>4</v>
      </c>
      <c r="G5" s="74" t="s">
        <v>2</v>
      </c>
      <c r="H5" s="74"/>
      <c r="I5" s="74" t="s">
        <v>47</v>
      </c>
      <c r="J5" s="74"/>
      <c r="K5" s="74" t="s">
        <v>2</v>
      </c>
      <c r="L5" s="74"/>
      <c r="M5" s="74" t="s">
        <v>47</v>
      </c>
      <c r="N5" s="74"/>
      <c r="O5" s="74" t="s">
        <v>2</v>
      </c>
      <c r="P5" s="74"/>
      <c r="Q5" s="74" t="s">
        <v>47</v>
      </c>
      <c r="R5" s="74"/>
      <c r="S5" s="382" t="s">
        <v>10</v>
      </c>
      <c r="T5" s="382"/>
      <c r="U5" s="74"/>
      <c r="V5" s="381" t="s">
        <v>23</v>
      </c>
      <c r="W5" s="381"/>
    </row>
    <row r="6" spans="1:28" ht="12.6" customHeight="1">
      <c r="A6" s="72" t="s">
        <v>9</v>
      </c>
      <c r="B6" s="71"/>
      <c r="C6" s="71"/>
      <c r="D6" s="71"/>
      <c r="E6" s="71"/>
      <c r="F6" s="71" t="s">
        <v>5</v>
      </c>
      <c r="G6" s="73">
        <v>40178</v>
      </c>
      <c r="H6" s="73"/>
      <c r="I6" s="74" t="s">
        <v>52</v>
      </c>
      <c r="J6" s="73"/>
      <c r="K6" s="73">
        <v>45657</v>
      </c>
      <c r="L6" s="73"/>
      <c r="M6" s="74" t="s">
        <v>5</v>
      </c>
      <c r="N6" s="73"/>
      <c r="O6" s="218">
        <v>45991</v>
      </c>
      <c r="P6" s="73"/>
      <c r="Q6" s="73" t="s">
        <v>5</v>
      </c>
      <c r="R6" s="73" t="s">
        <v>24</v>
      </c>
      <c r="S6" s="218">
        <v>45991</v>
      </c>
      <c r="T6" s="75" t="s">
        <v>312</v>
      </c>
      <c r="U6" s="74"/>
      <c r="V6" s="218">
        <v>45991</v>
      </c>
      <c r="W6" s="74" t="s">
        <v>3</v>
      </c>
    </row>
    <row r="7" spans="1:28" s="276" customFormat="1" ht="12" customHeight="1">
      <c r="A7" s="76" t="s">
        <v>0</v>
      </c>
      <c r="B7" s="77"/>
      <c r="C7" s="77"/>
      <c r="D7" s="77"/>
      <c r="E7" s="77"/>
      <c r="F7" s="77" t="e">
        <f t="shared" ref="F7:F40" si="0">E7/E$7*100</f>
        <v>#DIV/0!</v>
      </c>
      <c r="G7" s="219">
        <v>52008.88</v>
      </c>
      <c r="H7" s="219"/>
      <c r="I7" s="309">
        <v>100</v>
      </c>
      <c r="J7" s="220"/>
      <c r="K7" s="219">
        <v>54235.951000000001</v>
      </c>
      <c r="L7" s="309"/>
      <c r="M7" s="309">
        <v>100</v>
      </c>
      <c r="N7" s="309"/>
      <c r="O7" s="219">
        <v>57119.135000000002</v>
      </c>
      <c r="P7" s="221"/>
      <c r="Q7" s="309">
        <v>100</v>
      </c>
      <c r="R7" s="309"/>
      <c r="S7" s="309">
        <v>328.54699999999866</v>
      </c>
      <c r="T7" s="318">
        <v>2883.1840000000011</v>
      </c>
      <c r="U7" s="309"/>
      <c r="V7" s="309">
        <v>0.578523680719778</v>
      </c>
      <c r="W7" s="309">
        <v>5.8104937960804737</v>
      </c>
      <c r="Y7" s="277"/>
      <c r="Z7" s="272"/>
      <c r="AA7" s="272"/>
      <c r="AB7" s="272"/>
    </row>
    <row r="8" spans="1:28" s="276" customFormat="1" ht="12" customHeight="1">
      <c r="A8" s="20" t="s">
        <v>48</v>
      </c>
      <c r="B8" s="2"/>
      <c r="C8" s="2"/>
      <c r="D8" s="2"/>
      <c r="E8" s="2"/>
      <c r="F8" s="2" t="e">
        <f t="shared" si="0"/>
        <v>#DIV/0!</v>
      </c>
      <c r="G8" s="217">
        <v>1468.04</v>
      </c>
      <c r="H8" s="217"/>
      <c r="I8" s="292">
        <v>2.8226718206583188</v>
      </c>
      <c r="J8" s="222"/>
      <c r="K8" s="217">
        <v>8854.0450000000001</v>
      </c>
      <c r="L8" s="292"/>
      <c r="M8" s="292">
        <v>16.325047937299004</v>
      </c>
      <c r="N8" s="292"/>
      <c r="O8" s="217">
        <v>7391.4049999999997</v>
      </c>
      <c r="P8" s="10"/>
      <c r="Q8" s="292">
        <v>12.940330766563605</v>
      </c>
      <c r="R8" s="292"/>
      <c r="S8" s="292">
        <v>41.938999999999396</v>
      </c>
      <c r="T8" s="8">
        <v>-1462.6400000000003</v>
      </c>
      <c r="U8" s="292"/>
      <c r="V8" s="292">
        <v>0.57064009820577688</v>
      </c>
      <c r="W8" s="292">
        <v>-19.055578972775113</v>
      </c>
      <c r="Y8" s="277"/>
      <c r="Z8" s="272"/>
      <c r="AA8" s="272"/>
      <c r="AB8" s="272"/>
    </row>
    <row r="9" spans="1:28" s="276" customFormat="1" ht="12" customHeight="1">
      <c r="A9" s="9" t="s">
        <v>14</v>
      </c>
      <c r="B9" s="2"/>
      <c r="C9" s="2"/>
      <c r="D9" s="2"/>
      <c r="E9" s="2"/>
      <c r="F9" s="2" t="e">
        <f t="shared" si="0"/>
        <v>#DIV/0!</v>
      </c>
      <c r="G9" s="217">
        <v>5763.1450000000004</v>
      </c>
      <c r="H9" s="217"/>
      <c r="I9" s="292">
        <v>11.081078846535439</v>
      </c>
      <c r="J9" s="222"/>
      <c r="K9" s="217">
        <v>1450.3320000000001</v>
      </c>
      <c r="L9" s="292"/>
      <c r="M9" s="292">
        <v>2.6741155511406078</v>
      </c>
      <c r="N9" s="292"/>
      <c r="O9" s="217">
        <v>1949.4860000000001</v>
      </c>
      <c r="P9" s="10"/>
      <c r="Q9" s="292">
        <v>3.4130173714990608</v>
      </c>
      <c r="R9" s="292"/>
      <c r="S9" s="292">
        <v>35.18100000000004</v>
      </c>
      <c r="T9" s="8">
        <v>499.154</v>
      </c>
      <c r="U9" s="292"/>
      <c r="V9" s="292">
        <v>1.8377949177377673</v>
      </c>
      <c r="W9" s="292">
        <v>25.418961527400995</v>
      </c>
      <c r="Y9" s="277"/>
      <c r="Z9" s="272"/>
      <c r="AA9" s="272"/>
      <c r="AB9" s="272"/>
    </row>
    <row r="10" spans="1:28" s="276" customFormat="1" ht="11.85" customHeight="1">
      <c r="A10" s="1" t="s">
        <v>25</v>
      </c>
      <c r="B10" s="2"/>
      <c r="C10" s="2"/>
      <c r="D10" s="2"/>
      <c r="E10" s="2"/>
      <c r="F10" s="2" t="e">
        <f t="shared" si="0"/>
        <v>#DIV/0!</v>
      </c>
      <c r="G10" s="223">
        <v>3531.288</v>
      </c>
      <c r="H10" s="223"/>
      <c r="I10" s="66">
        <v>6.7897789762056018</v>
      </c>
      <c r="J10" s="291"/>
      <c r="K10" s="223">
        <v>181.11</v>
      </c>
      <c r="L10" s="66"/>
      <c r="M10" s="66">
        <v>0.33392979501733089</v>
      </c>
      <c r="N10" s="66"/>
      <c r="O10" s="223">
        <v>117.51900000000001</v>
      </c>
      <c r="P10" s="224"/>
      <c r="Q10" s="66">
        <v>0.20574366190944596</v>
      </c>
      <c r="R10" s="66"/>
      <c r="S10" s="66">
        <v>-2.2039999999999935</v>
      </c>
      <c r="T10" s="319">
        <v>-63.591000000000008</v>
      </c>
      <c r="U10" s="66"/>
      <c r="V10" s="66">
        <v>-1.8409161146980879</v>
      </c>
      <c r="W10" s="66">
        <v>-41.712049519388152</v>
      </c>
      <c r="Y10" s="277"/>
      <c r="Z10" s="272"/>
      <c r="AA10" s="272"/>
      <c r="AB10" s="272"/>
    </row>
    <row r="11" spans="1:28" s="272" customFormat="1" ht="11.85" customHeight="1">
      <c r="A11" s="1" t="s">
        <v>26</v>
      </c>
      <c r="B11" s="3"/>
      <c r="C11" s="3"/>
      <c r="D11" s="3"/>
      <c r="E11" s="3"/>
      <c r="F11" s="3" t="e">
        <f t="shared" si="0"/>
        <v>#DIV/0!</v>
      </c>
      <c r="G11" s="223">
        <v>2231.857</v>
      </c>
      <c r="H11" s="223"/>
      <c r="I11" s="66">
        <v>4.2912998703298362</v>
      </c>
      <c r="J11" s="291"/>
      <c r="K11" s="223">
        <v>1269.222</v>
      </c>
      <c r="L11" s="66"/>
      <c r="M11" s="66">
        <v>2.3401857561232768</v>
      </c>
      <c r="N11" s="66"/>
      <c r="O11" s="223">
        <v>1831.9659999999999</v>
      </c>
      <c r="P11" s="224"/>
      <c r="Q11" s="66">
        <v>3.207271958862822</v>
      </c>
      <c r="R11" s="66"/>
      <c r="S11" s="66">
        <v>37.382999999999811</v>
      </c>
      <c r="T11" s="319">
        <v>562.74399999999991</v>
      </c>
      <c r="U11" s="66"/>
      <c r="V11" s="66">
        <v>2.0831023140194471</v>
      </c>
      <c r="W11" s="66">
        <v>35.424317691238642</v>
      </c>
      <c r="Y11" s="277"/>
    </row>
    <row r="12" spans="1:28" s="272" customFormat="1" ht="11.85" customHeight="1">
      <c r="A12" s="4" t="s">
        <v>28</v>
      </c>
      <c r="B12" s="3"/>
      <c r="C12" s="3"/>
      <c r="D12" s="3"/>
      <c r="E12" s="3"/>
      <c r="F12" s="3" t="e">
        <f t="shared" si="0"/>
        <v>#DIV/0!</v>
      </c>
      <c r="G12" s="223">
        <v>3020.4209999999998</v>
      </c>
      <c r="H12" s="223"/>
      <c r="I12" s="66">
        <v>5.8075101790309658</v>
      </c>
      <c r="J12" s="291"/>
      <c r="K12" s="223">
        <v>674.24699999999996</v>
      </c>
      <c r="L12" s="66"/>
      <c r="M12" s="66">
        <v>1.2431735547515337</v>
      </c>
      <c r="N12" s="66"/>
      <c r="O12" s="223">
        <v>1176.2280000000001</v>
      </c>
      <c r="P12" s="224"/>
      <c r="Q12" s="66">
        <v>2.0592538735049124</v>
      </c>
      <c r="R12" s="66"/>
      <c r="S12" s="66">
        <v>-7.4969999999998436</v>
      </c>
      <c r="T12" s="319">
        <v>501.98100000000011</v>
      </c>
      <c r="U12" s="66"/>
      <c r="V12" s="66">
        <v>-0.63333966926438778</v>
      </c>
      <c r="W12" s="66">
        <v>51.234521074225569</v>
      </c>
      <c r="Y12" s="277"/>
    </row>
    <row r="13" spans="1:28" s="272" customFormat="1" ht="11.85" customHeight="1">
      <c r="A13" s="4" t="s">
        <v>27</v>
      </c>
      <c r="B13" s="3"/>
      <c r="C13" s="3"/>
      <c r="D13" s="3"/>
      <c r="E13" s="3"/>
      <c r="F13" s="3" t="e">
        <f t="shared" si="0"/>
        <v>#DIV/0!</v>
      </c>
      <c r="G13" s="223">
        <v>2742.7240000000002</v>
      </c>
      <c r="H13" s="223"/>
      <c r="I13" s="66">
        <v>5.2735686675044731</v>
      </c>
      <c r="J13" s="291"/>
      <c r="K13" s="223">
        <v>776.08600000000001</v>
      </c>
      <c r="L13" s="66"/>
      <c r="M13" s="66">
        <v>1.43094384018453</v>
      </c>
      <c r="N13" s="66"/>
      <c r="O13" s="223">
        <v>773.25800000000004</v>
      </c>
      <c r="P13" s="224"/>
      <c r="Q13" s="66">
        <v>1.3537634979941486</v>
      </c>
      <c r="R13" s="66"/>
      <c r="S13" s="66">
        <v>42.677999999999997</v>
      </c>
      <c r="T13" s="319">
        <v>-2.8279999999999745</v>
      </c>
      <c r="U13" s="66"/>
      <c r="V13" s="66">
        <v>5.8416600509184402</v>
      </c>
      <c r="W13" s="66">
        <v>-0.43367077589469005</v>
      </c>
      <c r="Y13" s="277"/>
    </row>
    <row r="14" spans="1:28" s="272" customFormat="1" ht="12.6" customHeight="1">
      <c r="A14" s="10" t="s">
        <v>18</v>
      </c>
      <c r="B14" s="3"/>
      <c r="C14" s="3"/>
      <c r="D14" s="3"/>
      <c r="E14" s="3"/>
      <c r="F14" s="3" t="e">
        <f t="shared" si="0"/>
        <v>#DIV/0!</v>
      </c>
      <c r="G14" s="217">
        <v>34132.446000000004</v>
      </c>
      <c r="H14" s="217"/>
      <c r="I14" s="292">
        <v>65.628111968571531</v>
      </c>
      <c r="J14" s="222"/>
      <c r="K14" s="217">
        <v>28405.440999999999</v>
      </c>
      <c r="L14" s="292"/>
      <c r="M14" s="292">
        <v>52.373823038522914</v>
      </c>
      <c r="N14" s="292"/>
      <c r="O14" s="217">
        <v>30524.454000000002</v>
      </c>
      <c r="P14" s="10"/>
      <c r="Q14" s="292">
        <v>53.439979439464544</v>
      </c>
      <c r="R14" s="292"/>
      <c r="S14" s="292">
        <v>187.76000000000204</v>
      </c>
      <c r="T14" s="8">
        <v>2119.0130000000026</v>
      </c>
      <c r="U14" s="292"/>
      <c r="V14" s="292">
        <v>0.61892044004532298</v>
      </c>
      <c r="W14" s="292">
        <v>7.0783774422287449</v>
      </c>
      <c r="Y14" s="277"/>
    </row>
    <row r="15" spans="1:28" s="276" customFormat="1" ht="11.85" customHeight="1">
      <c r="A15" s="1" t="s">
        <v>29</v>
      </c>
      <c r="B15" s="2"/>
      <c r="C15" s="2"/>
      <c r="D15" s="2"/>
      <c r="E15" s="2"/>
      <c r="F15" s="2" t="e">
        <f t="shared" si="0"/>
        <v>#DIV/0!</v>
      </c>
      <c r="G15" s="223">
        <v>20201.001</v>
      </c>
      <c r="H15" s="223"/>
      <c r="I15" s="66">
        <v>38.841445922311728</v>
      </c>
      <c r="J15" s="291"/>
      <c r="K15" s="223">
        <v>9762.2049999999999</v>
      </c>
      <c r="L15" s="66"/>
      <c r="M15" s="66">
        <v>17.999509218525549</v>
      </c>
      <c r="N15" s="66"/>
      <c r="O15" s="223">
        <v>10358.082</v>
      </c>
      <c r="P15" s="224"/>
      <c r="Q15" s="66">
        <v>18.134171674693604</v>
      </c>
      <c r="R15" s="66"/>
      <c r="S15" s="66">
        <v>-14.930000000000291</v>
      </c>
      <c r="T15" s="319">
        <v>595.87700000000041</v>
      </c>
      <c r="U15" s="66"/>
      <c r="V15" s="66">
        <v>-0.14393119375548658</v>
      </c>
      <c r="W15" s="66">
        <v>3.0311283241649001</v>
      </c>
      <c r="Y15" s="277"/>
      <c r="Z15" s="272"/>
      <c r="AA15" s="272"/>
      <c r="AB15" s="272"/>
    </row>
    <row r="16" spans="1:28" s="272" customFormat="1" ht="11.85" customHeight="1">
      <c r="A16" s="1" t="s">
        <v>30</v>
      </c>
      <c r="B16" s="3"/>
      <c r="C16" s="3"/>
      <c r="D16" s="3"/>
      <c r="E16" s="3"/>
      <c r="F16" s="3" t="e">
        <f t="shared" si="0"/>
        <v>#DIV/0!</v>
      </c>
      <c r="G16" s="223">
        <v>8071.7240000000002</v>
      </c>
      <c r="H16" s="223"/>
      <c r="I16" s="66">
        <v>15.519895833173106</v>
      </c>
      <c r="J16" s="291"/>
      <c r="K16" s="223">
        <v>13311.066000000001</v>
      </c>
      <c r="L16" s="66"/>
      <c r="M16" s="66">
        <v>24.542883003932207</v>
      </c>
      <c r="N16" s="66"/>
      <c r="O16" s="223">
        <v>14341.178</v>
      </c>
      <c r="P16" s="224"/>
      <c r="Q16" s="66">
        <v>25.107484558370853</v>
      </c>
      <c r="R16" s="66"/>
      <c r="S16" s="66">
        <v>97.90099999999984</v>
      </c>
      <c r="T16" s="319">
        <v>1030.1119999999992</v>
      </c>
      <c r="U16" s="66"/>
      <c r="V16" s="66">
        <v>0.68734884535348595</v>
      </c>
      <c r="W16" s="66">
        <v>7.9978814875584003</v>
      </c>
      <c r="Y16" s="277"/>
    </row>
    <row r="17" spans="1:28" s="272" customFormat="1" ht="11.85" customHeight="1">
      <c r="A17" s="1" t="s">
        <v>31</v>
      </c>
      <c r="B17" s="3"/>
      <c r="C17" s="3"/>
      <c r="D17" s="3"/>
      <c r="E17" s="3"/>
      <c r="F17" s="3"/>
      <c r="G17" s="223"/>
      <c r="H17" s="223"/>
      <c r="I17" s="66"/>
      <c r="J17" s="291"/>
      <c r="K17" s="223">
        <v>8472.5810000000001</v>
      </c>
      <c r="L17" s="66"/>
      <c r="M17" s="66">
        <v>15.621706347511083</v>
      </c>
      <c r="N17" s="66"/>
      <c r="O17" s="223">
        <v>9158.8310000000001</v>
      </c>
      <c r="P17" s="224"/>
      <c r="Q17" s="66">
        <v>16.034610818248559</v>
      </c>
      <c r="R17" s="66"/>
      <c r="S17" s="66">
        <v>76.088999999999942</v>
      </c>
      <c r="T17" s="319">
        <v>686.25</v>
      </c>
      <c r="U17" s="66"/>
      <c r="V17" s="66">
        <v>0.83773160131599411</v>
      </c>
      <c r="W17" s="66">
        <v>8.482546471930652</v>
      </c>
      <c r="Y17" s="277"/>
    </row>
    <row r="18" spans="1:28" s="272" customFormat="1" ht="11.85" customHeight="1">
      <c r="A18" s="1" t="s">
        <v>260</v>
      </c>
      <c r="B18" s="3"/>
      <c r="C18" s="3"/>
      <c r="D18" s="3"/>
      <c r="E18" s="3"/>
      <c r="F18" s="3"/>
      <c r="G18" s="223"/>
      <c r="H18" s="223"/>
      <c r="I18" s="66"/>
      <c r="J18" s="291"/>
      <c r="K18" s="223">
        <v>3160.8879999999999</v>
      </c>
      <c r="L18" s="66"/>
      <c r="M18" s="66">
        <v>5.828030930996305</v>
      </c>
      <c r="N18" s="66"/>
      <c r="O18" s="223">
        <v>3467.11</v>
      </c>
      <c r="P18" s="224"/>
      <c r="Q18" s="66">
        <v>6.0699623690029618</v>
      </c>
      <c r="R18" s="66"/>
      <c r="S18" s="66">
        <v>20.628999999999905</v>
      </c>
      <c r="T18" s="319">
        <v>306.22200000000021</v>
      </c>
      <c r="U18" s="66"/>
      <c r="V18" s="66">
        <v>0.59855255258913775</v>
      </c>
      <c r="W18" s="66">
        <v>10.059297445892689</v>
      </c>
      <c r="Y18" s="277"/>
    </row>
    <row r="19" spans="1:28" s="272" customFormat="1" ht="11.85" customHeight="1">
      <c r="A19" s="1" t="s">
        <v>309</v>
      </c>
      <c r="B19" s="3"/>
      <c r="C19" s="3"/>
      <c r="D19" s="3"/>
      <c r="E19" s="3"/>
      <c r="F19" s="3" t="e">
        <f t="shared" si="0"/>
        <v>#DIV/0!</v>
      </c>
      <c r="G19" s="223">
        <v>734.58199999999999</v>
      </c>
      <c r="H19" s="223"/>
      <c r="I19" s="66">
        <v>1.4124164950293105</v>
      </c>
      <c r="J19" s="291"/>
      <c r="K19" s="223">
        <v>1451.443</v>
      </c>
      <c r="L19" s="66"/>
      <c r="M19" s="66">
        <v>2.6761640078921083</v>
      </c>
      <c r="N19" s="66"/>
      <c r="O19" s="223">
        <v>1537.1569999999999</v>
      </c>
      <c r="P19" s="224"/>
      <c r="Q19" s="66">
        <v>2.6911419439387516</v>
      </c>
      <c r="R19" s="66"/>
      <c r="S19" s="66">
        <v>21.336999999999989</v>
      </c>
      <c r="T19" s="319">
        <v>85.713999999999942</v>
      </c>
      <c r="U19" s="66"/>
      <c r="V19" s="66">
        <v>1.407620957633493</v>
      </c>
      <c r="W19" s="66">
        <v>10.219146630987129</v>
      </c>
      <c r="Y19" s="277"/>
    </row>
    <row r="20" spans="1:28" s="272" customFormat="1" ht="11.85" customHeight="1">
      <c r="A20" s="1" t="s">
        <v>310</v>
      </c>
      <c r="B20" s="3"/>
      <c r="C20" s="3"/>
      <c r="D20" s="3"/>
      <c r="E20" s="3"/>
      <c r="F20" s="3" t="e">
        <f t="shared" si="0"/>
        <v>#DIV/0!</v>
      </c>
      <c r="G20" s="223">
        <v>2719.1210000000001</v>
      </c>
      <c r="H20" s="223"/>
      <c r="I20" s="66">
        <v>5.2281860328466987</v>
      </c>
      <c r="J20" s="291"/>
      <c r="K20" s="223">
        <v>1968.0319999999999</v>
      </c>
      <c r="L20" s="66"/>
      <c r="M20" s="66">
        <v>3.6286484586579846</v>
      </c>
      <c r="N20" s="66"/>
      <c r="O20" s="223">
        <v>2055.3589999999999</v>
      </c>
      <c r="P20" s="224"/>
      <c r="Q20" s="66">
        <v>3.5983720691848706</v>
      </c>
      <c r="R20" s="66"/>
      <c r="S20" s="66">
        <v>8.821999999999889</v>
      </c>
      <c r="T20" s="319">
        <v>87.326999999999998</v>
      </c>
      <c r="U20" s="66"/>
      <c r="V20" s="66">
        <v>0.43106965571597655</v>
      </c>
      <c r="W20" s="66">
        <v>6.5623695746285682</v>
      </c>
      <c r="Y20" s="277"/>
    </row>
    <row r="21" spans="1:28" s="272" customFormat="1" ht="11.85" customHeight="1">
      <c r="A21" s="1" t="s">
        <v>311</v>
      </c>
      <c r="B21" s="3"/>
      <c r="C21" s="3"/>
      <c r="D21" s="3"/>
      <c r="E21" s="3"/>
      <c r="F21" s="3" t="e">
        <f t="shared" si="0"/>
        <v>#DIV/0!</v>
      </c>
      <c r="G21" s="223">
        <v>2354.0770000000002</v>
      </c>
      <c r="H21" s="223"/>
      <c r="I21" s="66">
        <v>4.5262982013840718</v>
      </c>
      <c r="J21" s="291"/>
      <c r="K21" s="223">
        <v>1887.914</v>
      </c>
      <c r="L21" s="66"/>
      <c r="M21" s="66">
        <v>3.4809272543225065</v>
      </c>
      <c r="N21" s="66"/>
      <c r="O21" s="223">
        <v>2213.0230000000001</v>
      </c>
      <c r="P21" s="224"/>
      <c r="Q21" s="66">
        <v>3.8743986581729577</v>
      </c>
      <c r="R21" s="66"/>
      <c r="S21" s="66">
        <v>76.284000000000106</v>
      </c>
      <c r="T21" s="319">
        <v>325.10900000000015</v>
      </c>
      <c r="U21" s="66"/>
      <c r="V21" s="66">
        <v>3.5701131490556426</v>
      </c>
      <c r="W21" s="66">
        <v>21.264125644328846</v>
      </c>
      <c r="Y21" s="277"/>
    </row>
    <row r="22" spans="1:28" s="272" customFormat="1" ht="12" customHeight="1">
      <c r="A22" s="11" t="s">
        <v>49</v>
      </c>
      <c r="B22" s="3"/>
      <c r="C22" s="3"/>
      <c r="D22" s="3"/>
      <c r="E22" s="3"/>
      <c r="F22" s="3" t="e">
        <f t="shared" si="0"/>
        <v>#DIV/0!</v>
      </c>
      <c r="G22" s="217">
        <v>0</v>
      </c>
      <c r="H22" s="217"/>
      <c r="I22" s="292">
        <v>0</v>
      </c>
      <c r="J22" s="222"/>
      <c r="K22" s="217">
        <v>195.292</v>
      </c>
      <c r="L22" s="292"/>
      <c r="M22" s="292">
        <v>0.36007850217284842</v>
      </c>
      <c r="N22" s="292"/>
      <c r="O22" s="217">
        <v>192.61199999999999</v>
      </c>
      <c r="P22" s="10"/>
      <c r="Q22" s="292">
        <v>0.33721098892691564</v>
      </c>
      <c r="R22" s="292"/>
      <c r="S22" s="292">
        <v>-96.885999999999996</v>
      </c>
      <c r="T22" s="8">
        <v>-2.6800000000000068</v>
      </c>
      <c r="U22" s="292"/>
      <c r="V22" s="292">
        <v>-33.466897871487888</v>
      </c>
      <c r="W22" s="292">
        <v>5.0274821148141635</v>
      </c>
      <c r="Y22" s="277"/>
    </row>
    <row r="23" spans="1:28" s="276" customFormat="1" ht="12" customHeight="1">
      <c r="A23" s="9" t="s">
        <v>20</v>
      </c>
      <c r="B23" s="2"/>
      <c r="C23" s="2"/>
      <c r="D23" s="2"/>
      <c r="E23" s="2"/>
      <c r="F23" s="2"/>
      <c r="G23" s="217">
        <v>8907.2999999999993</v>
      </c>
      <c r="H23" s="217"/>
      <c r="I23" s="292">
        <v>17.126498397965886</v>
      </c>
      <c r="J23" s="222"/>
      <c r="K23" s="217">
        <v>13111.796999999999</v>
      </c>
      <c r="L23" s="292"/>
      <c r="M23" s="292">
        <v>24.175471727231258</v>
      </c>
      <c r="N23" s="292"/>
      <c r="O23" s="217">
        <v>14709.641999999998</v>
      </c>
      <c r="P23" s="10"/>
      <c r="Q23" s="292">
        <v>25.752564355184997</v>
      </c>
      <c r="R23" s="292"/>
      <c r="S23" s="292">
        <v>116.68299999999726</v>
      </c>
      <c r="T23" s="8">
        <v>1597.8449999999993</v>
      </c>
      <c r="U23" s="292"/>
      <c r="V23" s="292">
        <v>0.7995842378505813</v>
      </c>
      <c r="W23" s="292">
        <v>17.892161871881342</v>
      </c>
      <c r="Y23" s="277"/>
      <c r="Z23" s="272"/>
      <c r="AA23" s="272"/>
      <c r="AB23" s="272"/>
    </row>
    <row r="24" spans="1:28" s="276" customFormat="1" ht="12" customHeight="1">
      <c r="A24" s="12" t="s">
        <v>21</v>
      </c>
      <c r="B24" s="2"/>
      <c r="C24" s="3"/>
      <c r="D24" s="2"/>
      <c r="E24" s="2"/>
      <c r="F24" s="3" t="e">
        <f t="shared" si="0"/>
        <v>#DIV/0!</v>
      </c>
      <c r="G24" s="217">
        <v>889.91099999999994</v>
      </c>
      <c r="H24" s="217"/>
      <c r="I24" s="292">
        <v>1.7110751087122047</v>
      </c>
      <c r="J24" s="291"/>
      <c r="K24" s="217">
        <v>90.135999999999996</v>
      </c>
      <c r="L24" s="292"/>
      <c r="M24" s="292">
        <v>0.16619234721264498</v>
      </c>
      <c r="N24" s="292"/>
      <c r="O24" s="217">
        <v>85.762</v>
      </c>
      <c r="P24" s="10"/>
      <c r="Q24" s="292">
        <v>0.15014583116498526</v>
      </c>
      <c r="R24" s="292"/>
      <c r="S24" s="292">
        <v>4.2249999999999943</v>
      </c>
      <c r="T24" s="8">
        <v>-4.3739999999999952</v>
      </c>
      <c r="U24" s="292"/>
      <c r="V24" s="292">
        <v>5.1816966530532138</v>
      </c>
      <c r="W24" s="292">
        <v>-6.0399890440975152</v>
      </c>
      <c r="Y24" s="182"/>
      <c r="Z24" s="272"/>
      <c r="AA24" s="272"/>
      <c r="AB24" s="272"/>
    </row>
    <row r="25" spans="1:28" s="276" customFormat="1" ht="11.85" customHeight="1">
      <c r="A25" s="5" t="s">
        <v>32</v>
      </c>
      <c r="B25" s="2"/>
      <c r="C25" s="2"/>
      <c r="D25" s="2"/>
      <c r="E25" s="2"/>
      <c r="F25" s="2" t="e">
        <f t="shared" si="0"/>
        <v>#DIV/0!</v>
      </c>
      <c r="G25" s="223">
        <v>381.05399999999997</v>
      </c>
      <c r="H25" s="223"/>
      <c r="I25" s="66">
        <v>0.73267103617689899</v>
      </c>
      <c r="J25" s="291"/>
      <c r="K25" s="223">
        <v>10.145</v>
      </c>
      <c r="L25" s="66"/>
      <c r="M25" s="66">
        <v>1.8705304900065271E-2</v>
      </c>
      <c r="N25" s="66"/>
      <c r="O25" s="223">
        <v>24.541</v>
      </c>
      <c r="P25" s="224"/>
      <c r="Q25" s="66">
        <v>4.296458621090813E-2</v>
      </c>
      <c r="R25" s="66"/>
      <c r="S25" s="66">
        <v>5.2469999999999999</v>
      </c>
      <c r="T25" s="319">
        <v>14.396000000000001</v>
      </c>
      <c r="U25" s="66"/>
      <c r="V25" s="66">
        <v>27.194982896237164</v>
      </c>
      <c r="W25" s="66">
        <v>131.60626651566628</v>
      </c>
      <c r="Y25" s="277"/>
      <c r="Z25" s="272"/>
      <c r="AA25" s="272"/>
      <c r="AB25" s="272"/>
    </row>
    <row r="26" spans="1:28" s="272" customFormat="1" ht="11.85" customHeight="1">
      <c r="A26" s="5" t="s">
        <v>33</v>
      </c>
      <c r="B26" s="3"/>
      <c r="C26" s="3"/>
      <c r="D26" s="3"/>
      <c r="E26" s="3"/>
      <c r="F26" s="3" t="e">
        <f t="shared" si="0"/>
        <v>#DIV/0!</v>
      </c>
      <c r="G26" s="223">
        <v>29.972999999999999</v>
      </c>
      <c r="H26" s="223"/>
      <c r="I26" s="66">
        <v>5.7630543091872002E-2</v>
      </c>
      <c r="J26" s="291"/>
      <c r="K26" s="223">
        <v>10.145</v>
      </c>
      <c r="L26" s="66"/>
      <c r="M26" s="66">
        <v>1.8705304900065271E-2</v>
      </c>
      <c r="N26" s="66"/>
      <c r="O26" s="223">
        <v>24.541</v>
      </c>
      <c r="P26" s="224"/>
      <c r="Q26" s="66">
        <v>4.296458621090813E-2</v>
      </c>
      <c r="R26" s="66"/>
      <c r="S26" s="66">
        <v>5.2469999999999999</v>
      </c>
      <c r="T26" s="319">
        <v>14.396000000000001</v>
      </c>
      <c r="U26" s="66"/>
      <c r="V26" s="66">
        <v>27.194982896237164</v>
      </c>
      <c r="W26" s="66">
        <v>131.60626651566628</v>
      </c>
      <c r="Y26" s="277"/>
    </row>
    <row r="27" spans="1:28" s="272" customFormat="1" ht="12" customHeight="1">
      <c r="A27" s="13" t="s">
        <v>46</v>
      </c>
      <c r="B27" s="3"/>
      <c r="C27" s="3"/>
      <c r="D27" s="3"/>
      <c r="E27" s="3"/>
      <c r="F27" s="3" t="e">
        <f t="shared" si="0"/>
        <v>#DIV/0!</v>
      </c>
      <c r="G27" s="217">
        <v>0</v>
      </c>
      <c r="H27" s="217"/>
      <c r="I27" s="292">
        <v>0</v>
      </c>
      <c r="J27" s="222"/>
      <c r="K27" s="217">
        <v>88.115999999999985</v>
      </c>
      <c r="L27" s="292"/>
      <c r="M27" s="292">
        <v>0.16246788039173496</v>
      </c>
      <c r="N27" s="292"/>
      <c r="O27" s="217">
        <v>44.839000000000006</v>
      </c>
      <c r="P27" s="10"/>
      <c r="Q27" s="292">
        <v>7.8500838641901716E-2</v>
      </c>
      <c r="R27" s="292"/>
      <c r="S27" s="292">
        <v>0.38000000000000256</v>
      </c>
      <c r="T27" s="8">
        <v>-43.27699999999998</v>
      </c>
      <c r="U27" s="292"/>
      <c r="V27" s="292">
        <v>0.85472007917408721</v>
      </c>
      <c r="W27" s="292">
        <v>-49.040800090919412</v>
      </c>
      <c r="Y27" s="277"/>
    </row>
    <row r="28" spans="1:28" s="276" customFormat="1" ht="11.85" customHeight="1">
      <c r="A28" s="6" t="s">
        <v>35</v>
      </c>
      <c r="B28" s="2"/>
      <c r="C28" s="2"/>
      <c r="D28" s="2"/>
      <c r="E28" s="2"/>
      <c r="F28" s="2" t="e">
        <f t="shared" si="0"/>
        <v>#DIV/0!</v>
      </c>
      <c r="G28" s="223">
        <v>0</v>
      </c>
      <c r="H28" s="223"/>
      <c r="I28" s="66">
        <v>0</v>
      </c>
      <c r="J28" s="291"/>
      <c r="K28" s="223">
        <v>1.1779999999999999</v>
      </c>
      <c r="L28" s="66"/>
      <c r="M28" s="66">
        <v>2.1719910470455288E-3</v>
      </c>
      <c r="N28" s="66"/>
      <c r="O28" s="223">
        <v>0.41499999999999998</v>
      </c>
      <c r="P28" s="224"/>
      <c r="Q28" s="66">
        <v>7.2655161882265889E-4</v>
      </c>
      <c r="R28" s="66"/>
      <c r="S28" s="66">
        <v>0</v>
      </c>
      <c r="T28" s="319">
        <v>-0.7629999999999999</v>
      </c>
      <c r="U28" s="66"/>
      <c r="V28" s="66">
        <v>0</v>
      </c>
      <c r="W28" s="66">
        <v>-58.458458458458459</v>
      </c>
      <c r="Y28" s="277"/>
      <c r="Z28" s="272"/>
      <c r="AA28" s="272"/>
      <c r="AB28" s="272"/>
    </row>
    <row r="29" spans="1:28" s="272" customFormat="1" ht="12" customHeight="1">
      <c r="A29" s="12" t="s">
        <v>34</v>
      </c>
      <c r="B29" s="3"/>
      <c r="C29" s="3"/>
      <c r="D29" s="3"/>
      <c r="E29" s="3"/>
      <c r="F29" s="3" t="e">
        <f t="shared" si="0"/>
        <v>#DIV/0!</v>
      </c>
      <c r="G29" s="217">
        <v>270.04500000000002</v>
      </c>
      <c r="H29" s="217"/>
      <c r="I29" s="292">
        <v>0.51922863941696118</v>
      </c>
      <c r="J29" s="222"/>
      <c r="K29" s="217">
        <v>0</v>
      </c>
      <c r="L29" s="292"/>
      <c r="M29" s="292">
        <v>0</v>
      </c>
      <c r="N29" s="292"/>
      <c r="O29" s="217">
        <v>0</v>
      </c>
      <c r="P29" s="10"/>
      <c r="Q29" s="292">
        <v>0</v>
      </c>
      <c r="R29" s="292"/>
      <c r="S29" s="292">
        <v>0</v>
      </c>
      <c r="T29" s="8">
        <v>0</v>
      </c>
      <c r="U29" s="292"/>
      <c r="V29" s="292">
        <v>0</v>
      </c>
      <c r="W29" s="292">
        <v>0</v>
      </c>
      <c r="Y29" s="277"/>
    </row>
    <row r="30" spans="1:28" s="272" customFormat="1" ht="11.85" customHeight="1">
      <c r="A30" s="5" t="s">
        <v>32</v>
      </c>
      <c r="B30" s="3"/>
      <c r="C30" s="3"/>
      <c r="D30" s="3"/>
      <c r="E30" s="3"/>
      <c r="F30" s="3"/>
      <c r="G30" s="223">
        <v>263.67899999999997</v>
      </c>
      <c r="H30" s="223"/>
      <c r="I30" s="66">
        <v>0.50698842197716998</v>
      </c>
      <c r="J30" s="291"/>
      <c r="K30" s="223">
        <v>0</v>
      </c>
      <c r="L30" s="66"/>
      <c r="M30" s="66">
        <v>0</v>
      </c>
      <c r="N30" s="66"/>
      <c r="O30" s="223">
        <v>0</v>
      </c>
      <c r="P30" s="224"/>
      <c r="Q30" s="66">
        <v>0</v>
      </c>
      <c r="R30" s="66"/>
      <c r="S30" s="66">
        <v>0</v>
      </c>
      <c r="T30" s="319">
        <v>0</v>
      </c>
      <c r="U30" s="66"/>
      <c r="V30" s="66">
        <v>0</v>
      </c>
      <c r="W30" s="66">
        <v>0</v>
      </c>
      <c r="Y30" s="277"/>
    </row>
    <row r="31" spans="1:28" s="276" customFormat="1" ht="11.85" customHeight="1">
      <c r="A31" s="4" t="s">
        <v>36</v>
      </c>
      <c r="B31" s="2"/>
      <c r="C31" s="2"/>
      <c r="D31" s="2"/>
      <c r="E31" s="2"/>
      <c r="F31" s="2" t="e">
        <f t="shared" si="0"/>
        <v>#DIV/0!</v>
      </c>
      <c r="G31" s="223">
        <v>0</v>
      </c>
      <c r="H31" s="223"/>
      <c r="I31" s="66">
        <v>0</v>
      </c>
      <c r="J31" s="291"/>
      <c r="K31" s="223">
        <v>0</v>
      </c>
      <c r="L31" s="66"/>
      <c r="M31" s="66">
        <v>0</v>
      </c>
      <c r="N31" s="66"/>
      <c r="O31" s="223">
        <v>0</v>
      </c>
      <c r="P31" s="224"/>
      <c r="Q31" s="66">
        <v>0</v>
      </c>
      <c r="R31" s="66"/>
      <c r="S31" s="66">
        <v>0</v>
      </c>
      <c r="T31" s="319">
        <v>0</v>
      </c>
      <c r="U31" s="66"/>
      <c r="V31" s="66">
        <v>0</v>
      </c>
      <c r="W31" s="66">
        <v>0</v>
      </c>
      <c r="Y31" s="277"/>
      <c r="Z31" s="272"/>
      <c r="AA31" s="272"/>
      <c r="AB31" s="272"/>
    </row>
    <row r="32" spans="1:28" s="272" customFormat="1" ht="12" customHeight="1">
      <c r="A32" s="12" t="s">
        <v>22</v>
      </c>
      <c r="B32" s="3"/>
      <c r="C32" s="3"/>
      <c r="D32" s="3"/>
      <c r="E32" s="3"/>
      <c r="F32" s="3" t="e">
        <f t="shared" si="0"/>
        <v>#DIV/0!</v>
      </c>
      <c r="G32" s="217">
        <v>6236.7669999999998</v>
      </c>
      <c r="H32" s="217"/>
      <c r="I32" s="292">
        <v>11.991734872967848</v>
      </c>
      <c r="J32" s="222"/>
      <c r="K32" s="217">
        <v>4004.085</v>
      </c>
      <c r="L32" s="292"/>
      <c r="M32" s="292">
        <v>7.3827137280214741</v>
      </c>
      <c r="N32" s="292"/>
      <c r="O32" s="217">
        <v>4479.7860000000001</v>
      </c>
      <c r="P32" s="10"/>
      <c r="Q32" s="292">
        <v>7.8428813741664678</v>
      </c>
      <c r="R32" s="292"/>
      <c r="S32" s="292">
        <v>1.4769999999998618</v>
      </c>
      <c r="T32" s="8">
        <v>475.70100000000002</v>
      </c>
      <c r="U32" s="292"/>
      <c r="V32" s="292">
        <v>3.2981198930226441E-2</v>
      </c>
      <c r="W32" s="292">
        <v>11.833860866539126</v>
      </c>
      <c r="Y32" s="277"/>
    </row>
    <row r="33" spans="1:28" s="272" customFormat="1" ht="11.85" customHeight="1">
      <c r="A33" s="5" t="s">
        <v>32</v>
      </c>
      <c r="B33" s="3"/>
      <c r="C33" s="3"/>
      <c r="D33" s="3"/>
      <c r="E33" s="3"/>
      <c r="F33" s="3" t="e">
        <f t="shared" si="0"/>
        <v>#DIV/0!</v>
      </c>
      <c r="G33" s="223">
        <v>5627.4570000000003</v>
      </c>
      <c r="H33" s="223"/>
      <c r="I33" s="66">
        <v>10.82018493764911</v>
      </c>
      <c r="J33" s="291"/>
      <c r="K33" s="223">
        <v>3766.1669999999999</v>
      </c>
      <c r="L33" s="66"/>
      <c r="M33" s="66">
        <v>6.9440416007456012</v>
      </c>
      <c r="N33" s="66"/>
      <c r="O33" s="223">
        <v>4232.1710000000003</v>
      </c>
      <c r="P33" s="224"/>
      <c r="Q33" s="66">
        <v>7.4093751594802697</v>
      </c>
      <c r="R33" s="66"/>
      <c r="S33" s="66">
        <v>1.4970000000002983</v>
      </c>
      <c r="T33" s="319">
        <v>466.00400000000036</v>
      </c>
      <c r="U33" s="66"/>
      <c r="V33" s="66">
        <v>3.5384432835061652E-2</v>
      </c>
      <c r="W33" s="66">
        <v>12.324456998749135</v>
      </c>
      <c r="Y33" s="277"/>
    </row>
    <row r="34" spans="1:28" s="276" customFormat="1" ht="11.85" customHeight="1">
      <c r="A34" s="1" t="s">
        <v>36</v>
      </c>
      <c r="B34" s="2"/>
      <c r="C34" s="2"/>
      <c r="D34" s="2"/>
      <c r="E34" s="2"/>
      <c r="F34" s="2" t="e">
        <f t="shared" si="0"/>
        <v>#DIV/0!</v>
      </c>
      <c r="G34" s="223">
        <v>3869.9949999999999</v>
      </c>
      <c r="H34" s="223"/>
      <c r="I34" s="66">
        <v>7.4410273784015351</v>
      </c>
      <c r="J34" s="291"/>
      <c r="K34" s="223">
        <v>2871.2849999999999</v>
      </c>
      <c r="L34" s="66"/>
      <c r="M34" s="66">
        <v>5.2940622355824463</v>
      </c>
      <c r="N34" s="66"/>
      <c r="O34" s="223">
        <v>3095.8040000000001</v>
      </c>
      <c r="P34" s="224"/>
      <c r="Q34" s="66">
        <v>5.419907006644971</v>
      </c>
      <c r="R34" s="66"/>
      <c r="S34" s="66">
        <v>-16.465999999999894</v>
      </c>
      <c r="T34" s="319">
        <v>224.51900000000023</v>
      </c>
      <c r="U34" s="66"/>
      <c r="V34" s="66">
        <v>-0.52906720817923469</v>
      </c>
      <c r="W34" s="66">
        <v>8.0496501426792442</v>
      </c>
      <c r="Y34" s="277"/>
      <c r="Z34" s="272"/>
      <c r="AA34" s="272"/>
      <c r="AB34" s="272"/>
    </row>
    <row r="35" spans="1:28" s="272" customFormat="1" ht="12" customHeight="1">
      <c r="A35" s="12" t="s">
        <v>15</v>
      </c>
      <c r="B35" s="3"/>
      <c r="C35" s="3"/>
      <c r="D35" s="3"/>
      <c r="E35" s="3"/>
      <c r="F35" s="3" t="e">
        <f t="shared" si="0"/>
        <v>#DIV/0!</v>
      </c>
      <c r="G35" s="217">
        <v>1510.577</v>
      </c>
      <c r="H35" s="217"/>
      <c r="I35" s="292">
        <v>2.9044597768688734</v>
      </c>
      <c r="J35" s="222"/>
      <c r="K35" s="217">
        <v>8929.4599999999991</v>
      </c>
      <c r="L35" s="292"/>
      <c r="M35" s="292">
        <v>16.464097771605406</v>
      </c>
      <c r="N35" s="292"/>
      <c r="O35" s="217">
        <v>10099.254999999999</v>
      </c>
      <c r="P35" s="10"/>
      <c r="Q35" s="292">
        <v>17.681036311211642</v>
      </c>
      <c r="R35" s="292"/>
      <c r="S35" s="292">
        <v>110.60099999999875</v>
      </c>
      <c r="T35" s="8">
        <v>1169.7950000000001</v>
      </c>
      <c r="U35" s="292"/>
      <c r="V35" s="292">
        <v>1.1072663043488973</v>
      </c>
      <c r="W35" s="292">
        <v>21.792446743530203</v>
      </c>
      <c r="Y35" s="277"/>
    </row>
    <row r="36" spans="1:28" s="272" customFormat="1" ht="11.85" customHeight="1">
      <c r="A36" s="4" t="s">
        <v>37</v>
      </c>
      <c r="B36" s="3"/>
      <c r="C36" s="3"/>
      <c r="D36" s="3"/>
      <c r="E36" s="3"/>
      <c r="F36" s="3" t="e">
        <f t="shared" si="0"/>
        <v>#DIV/0!</v>
      </c>
      <c r="G36" s="223">
        <v>1230.568</v>
      </c>
      <c r="H36" s="223"/>
      <c r="I36" s="66">
        <v>2.3660728706328613</v>
      </c>
      <c r="J36" s="291"/>
      <c r="K36" s="223">
        <v>6177.69</v>
      </c>
      <c r="L36" s="66"/>
      <c r="M36" s="66">
        <v>11.390396749934375</v>
      </c>
      <c r="N36" s="66"/>
      <c r="O36" s="223">
        <v>7305.893</v>
      </c>
      <c r="P36" s="224"/>
      <c r="Q36" s="66">
        <v>12.790622617096705</v>
      </c>
      <c r="R36" s="66"/>
      <c r="S36" s="66">
        <v>59.353000000000065</v>
      </c>
      <c r="T36" s="319">
        <v>1128.2030000000004</v>
      </c>
      <c r="U36" s="66"/>
      <c r="V36" s="66">
        <v>0.81905295492745722</v>
      </c>
      <c r="W36" s="66">
        <v>30.836872182896368</v>
      </c>
      <c r="Y36" s="277"/>
    </row>
    <row r="37" spans="1:28" s="276" customFormat="1" ht="12" customHeight="1">
      <c r="A37" s="14" t="s">
        <v>50</v>
      </c>
      <c r="B37" s="2"/>
      <c r="C37" s="2"/>
      <c r="D37" s="2"/>
      <c r="E37" s="2"/>
      <c r="F37" s="2" t="e">
        <f t="shared" si="0"/>
        <v>#DIV/0!</v>
      </c>
      <c r="G37" s="217">
        <v>696.02099999999996</v>
      </c>
      <c r="H37" s="217"/>
      <c r="I37" s="292">
        <v>1.3382733871600387</v>
      </c>
      <c r="J37" s="222"/>
      <c r="K37" s="217">
        <v>1261.4459999999999</v>
      </c>
      <c r="L37" s="292"/>
      <c r="M37" s="292">
        <v>2.3258484026582291</v>
      </c>
      <c r="N37" s="292"/>
      <c r="O37" s="217">
        <v>1408.5319999999999</v>
      </c>
      <c r="P37" s="10"/>
      <c r="Q37" s="292">
        <v>2.465954710273536</v>
      </c>
      <c r="R37" s="292"/>
      <c r="S37" s="292">
        <v>37.52800000000002</v>
      </c>
      <c r="T37" s="8">
        <v>147.08600000000001</v>
      </c>
      <c r="U37" s="292"/>
      <c r="V37" s="292">
        <v>2.7372640780041424</v>
      </c>
      <c r="W37" s="292">
        <v>16.612783981070798</v>
      </c>
      <c r="Y37" s="277"/>
      <c r="Z37" s="272"/>
      <c r="AA37" s="272"/>
      <c r="AB37" s="272"/>
    </row>
    <row r="38" spans="1:28" s="276" customFormat="1" ht="12" customHeight="1">
      <c r="A38" s="72" t="s">
        <v>19</v>
      </c>
      <c r="B38" s="78"/>
      <c r="C38" s="78"/>
      <c r="D38" s="78"/>
      <c r="E38" s="78"/>
      <c r="F38" s="78" t="e">
        <f t="shared" si="0"/>
        <v>#DIV/0!</v>
      </c>
      <c r="G38" s="225">
        <v>1041.9279999999926</v>
      </c>
      <c r="H38" s="225"/>
      <c r="I38" s="310">
        <v>2.0033655791087841</v>
      </c>
      <c r="J38" s="226"/>
      <c r="K38" s="225">
        <v>957.59799999999814</v>
      </c>
      <c r="L38" s="310"/>
      <c r="M38" s="310">
        <v>1.7656148409751276</v>
      </c>
      <c r="N38" s="310"/>
      <c r="O38" s="225">
        <v>943.00400000000081</v>
      </c>
      <c r="P38" s="70"/>
      <c r="Q38" s="310">
        <v>1.6509423680873332</v>
      </c>
      <c r="R38" s="310"/>
      <c r="S38" s="310">
        <v>6.341999999996915</v>
      </c>
      <c r="T38" s="320">
        <v>-14.593999999997322</v>
      </c>
      <c r="U38" s="310"/>
      <c r="V38" s="310">
        <v>0.67708522391181081</v>
      </c>
      <c r="W38" s="310">
        <v>2.3291446925798098</v>
      </c>
      <c r="X38" s="278"/>
      <c r="Y38" s="277"/>
      <c r="Z38" s="272"/>
      <c r="AA38" s="272"/>
      <c r="AB38" s="272"/>
    </row>
    <row r="39" spans="1:28" s="276" customFormat="1" ht="12" customHeight="1">
      <c r="A39" s="15" t="s">
        <v>1</v>
      </c>
      <c r="B39" s="2"/>
      <c r="C39" s="2"/>
      <c r="D39" s="2"/>
      <c r="E39" s="2"/>
      <c r="F39" s="2" t="e">
        <f t="shared" si="0"/>
        <v>#DIV/0!</v>
      </c>
      <c r="G39" s="217">
        <v>52008.88</v>
      </c>
      <c r="H39" s="217"/>
      <c r="I39" s="292">
        <v>100</v>
      </c>
      <c r="J39" s="222"/>
      <c r="K39" s="217">
        <v>54235.951000000001</v>
      </c>
      <c r="L39" s="292"/>
      <c r="M39" s="292">
        <v>100</v>
      </c>
      <c r="N39" s="292"/>
      <c r="O39" s="217">
        <v>57119.135000000002</v>
      </c>
      <c r="P39" s="10"/>
      <c r="Q39" s="292">
        <v>100</v>
      </c>
      <c r="R39" s="292"/>
      <c r="S39" s="292">
        <v>328.54699999999866</v>
      </c>
      <c r="T39" s="8">
        <v>2883.1840000000011</v>
      </c>
      <c r="U39" s="292"/>
      <c r="V39" s="292">
        <v>0.578523680719778</v>
      </c>
      <c r="W39" s="292">
        <v>5.8104937960804737</v>
      </c>
      <c r="Y39" s="277"/>
      <c r="Z39" s="272"/>
      <c r="AA39" s="272"/>
      <c r="AB39" s="272"/>
    </row>
    <row r="40" spans="1:28" s="276" customFormat="1" ht="12" customHeight="1">
      <c r="A40" s="16" t="s">
        <v>346</v>
      </c>
      <c r="B40" s="2"/>
      <c r="C40" s="2"/>
      <c r="D40" s="2"/>
      <c r="E40" s="2"/>
      <c r="F40" s="2" t="e">
        <f t="shared" si="0"/>
        <v>#DIV/0!</v>
      </c>
      <c r="G40" s="217">
        <v>46927.262000000002</v>
      </c>
      <c r="H40" s="217"/>
      <c r="I40" s="292">
        <v>90.229326222752732</v>
      </c>
      <c r="J40" s="222"/>
      <c r="K40" s="217">
        <v>46995.012999999999</v>
      </c>
      <c r="L40" s="292"/>
      <c r="M40" s="292">
        <v>86.649191419175082</v>
      </c>
      <c r="N40" s="292"/>
      <c r="O40" s="217">
        <v>49245.748</v>
      </c>
      <c r="P40" s="10"/>
      <c r="Q40" s="292">
        <v>86.21585043260896</v>
      </c>
      <c r="R40" s="292"/>
      <c r="S40" s="292">
        <v>-38.305000000000291</v>
      </c>
      <c r="T40" s="8">
        <v>2250.7350000000006</v>
      </c>
      <c r="U40" s="292"/>
      <c r="V40" s="292">
        <v>-7.7722909680333352E-2</v>
      </c>
      <c r="W40" s="292">
        <v>5.3969322585499357</v>
      </c>
      <c r="Y40" s="277"/>
      <c r="Z40" s="272"/>
      <c r="AA40" s="272"/>
      <c r="AB40" s="272"/>
    </row>
    <row r="41" spans="1:28" s="276" customFormat="1" ht="12" customHeight="1">
      <c r="A41" s="17" t="s">
        <v>16</v>
      </c>
      <c r="B41" s="2"/>
      <c r="C41" s="2"/>
      <c r="D41" s="2"/>
      <c r="E41" s="2"/>
      <c r="F41" s="2" t="e">
        <f>E41/E$7*100</f>
        <v>#DIV/0!</v>
      </c>
      <c r="G41" s="217">
        <v>2121.482</v>
      </c>
      <c r="H41" s="217"/>
      <c r="I41" s="292">
        <v>4.0790764961675769</v>
      </c>
      <c r="J41" s="222"/>
      <c r="K41" s="217">
        <v>0</v>
      </c>
      <c r="L41" s="292"/>
      <c r="M41" s="292">
        <v>0</v>
      </c>
      <c r="N41" s="292"/>
      <c r="O41" s="217">
        <v>1E-3</v>
      </c>
      <c r="P41" s="10"/>
      <c r="Q41" s="292">
        <v>1.7507267923437567E-6</v>
      </c>
      <c r="R41" s="292"/>
      <c r="S41" s="292">
        <v>1E-3</v>
      </c>
      <c r="T41" s="8">
        <v>1E-3</v>
      </c>
      <c r="U41" s="292"/>
      <c r="V41" s="321" t="s">
        <v>344</v>
      </c>
      <c r="W41" s="292" t="s">
        <v>339</v>
      </c>
      <c r="Y41" s="277"/>
      <c r="Z41" s="272"/>
      <c r="AA41" s="272"/>
      <c r="AB41" s="272"/>
    </row>
    <row r="42" spans="1:28" s="276" customFormat="1" ht="12" customHeight="1">
      <c r="A42" s="18" t="s">
        <v>12</v>
      </c>
      <c r="B42" s="2"/>
      <c r="C42" s="2"/>
      <c r="D42" s="2"/>
      <c r="E42" s="2"/>
      <c r="F42" s="2" t="e">
        <f t="shared" ref="F42:F55" si="1">E42/E$7*100</f>
        <v>#DIV/0!</v>
      </c>
      <c r="G42" s="217">
        <v>15948.78</v>
      </c>
      <c r="H42" s="217"/>
      <c r="I42" s="292">
        <v>30.66549404640131</v>
      </c>
      <c r="J42" s="222"/>
      <c r="K42" s="217">
        <v>1484.1220000000001</v>
      </c>
      <c r="L42" s="292"/>
      <c r="M42" s="292">
        <v>2.7364173995953349</v>
      </c>
      <c r="N42" s="292"/>
      <c r="O42" s="217">
        <v>1453.7070000000001</v>
      </c>
      <c r="P42" s="10"/>
      <c r="Q42" s="292">
        <v>2.5450437931176655</v>
      </c>
      <c r="R42" s="292"/>
      <c r="S42" s="292">
        <v>-44.037999999999784</v>
      </c>
      <c r="T42" s="8">
        <v>-30.414999999999964</v>
      </c>
      <c r="U42" s="292"/>
      <c r="V42" s="292">
        <v>-2.9402868979699348</v>
      </c>
      <c r="W42" s="292">
        <v>-13.591307934915308</v>
      </c>
      <c r="Y42" s="277"/>
      <c r="Z42" s="272"/>
      <c r="AA42" s="272"/>
      <c r="AB42" s="272"/>
    </row>
    <row r="43" spans="1:28" s="272" customFormat="1" ht="11.85" customHeight="1">
      <c r="A43" s="7" t="s">
        <v>38</v>
      </c>
      <c r="B43" s="3"/>
      <c r="C43" s="3"/>
      <c r="D43" s="3"/>
      <c r="E43" s="3"/>
      <c r="F43" s="3" t="e">
        <f t="shared" si="1"/>
        <v>#DIV/0!</v>
      </c>
      <c r="G43" s="223">
        <v>2920.4789999999998</v>
      </c>
      <c r="H43" s="223"/>
      <c r="I43" s="66">
        <v>5.6153468407702682</v>
      </c>
      <c r="J43" s="291"/>
      <c r="K43" s="223">
        <v>285.58600000000001</v>
      </c>
      <c r="L43" s="66"/>
      <c r="M43" s="66">
        <v>0.52656216906752495</v>
      </c>
      <c r="N43" s="66"/>
      <c r="O43" s="223">
        <v>223.10900000000001</v>
      </c>
      <c r="P43" s="224"/>
      <c r="Q43" s="66">
        <v>0.39060290391302321</v>
      </c>
      <c r="R43" s="66"/>
      <c r="S43" s="66">
        <v>-9.1089999999999804</v>
      </c>
      <c r="T43" s="319">
        <v>-62.477000000000004</v>
      </c>
      <c r="U43" s="66"/>
      <c r="V43" s="66">
        <v>-3.9226072052984562</v>
      </c>
      <c r="W43" s="66">
        <v>-39.841885723068124</v>
      </c>
      <c r="Y43" s="277"/>
    </row>
    <row r="44" spans="1:28" s="272" customFormat="1" ht="11.85" customHeight="1">
      <c r="A44" s="7" t="s">
        <v>39</v>
      </c>
      <c r="B44" s="3"/>
      <c r="C44" s="3"/>
      <c r="D44" s="3"/>
      <c r="E44" s="3"/>
      <c r="F44" s="3" t="e">
        <f t="shared" si="1"/>
        <v>#DIV/0!</v>
      </c>
      <c r="G44" s="223">
        <v>13024.200999999999</v>
      </c>
      <c r="H44" s="223"/>
      <c r="I44" s="66">
        <v>25.042263936466234</v>
      </c>
      <c r="J44" s="291"/>
      <c r="K44" s="223">
        <v>1198.5350000000001</v>
      </c>
      <c r="L44" s="66"/>
      <c r="M44" s="66">
        <v>2.209853386732354</v>
      </c>
      <c r="N44" s="66"/>
      <c r="O44" s="223">
        <v>1230.597</v>
      </c>
      <c r="P44" s="224"/>
      <c r="Q44" s="66">
        <v>2.1544391384778496</v>
      </c>
      <c r="R44" s="66"/>
      <c r="S44" s="66">
        <v>-34.93100000000004</v>
      </c>
      <c r="T44" s="319">
        <v>32.061999999999898</v>
      </c>
      <c r="U44" s="66"/>
      <c r="V44" s="66">
        <v>-2.7601917934648612</v>
      </c>
      <c r="W44" s="66">
        <v>-6.1680941767804693</v>
      </c>
      <c r="Y44" s="277"/>
    </row>
    <row r="45" spans="1:28" s="276" customFormat="1" ht="12" customHeight="1">
      <c r="A45" s="17" t="s">
        <v>13</v>
      </c>
      <c r="B45" s="2"/>
      <c r="C45" s="2"/>
      <c r="D45" s="2"/>
      <c r="E45" s="2"/>
      <c r="F45" s="2" t="e">
        <f t="shared" si="1"/>
        <v>#DIV/0!</v>
      </c>
      <c r="G45" s="217">
        <v>23892.32</v>
      </c>
      <c r="H45" s="217"/>
      <c r="I45" s="292">
        <v>45.938924276008251</v>
      </c>
      <c r="J45" s="222"/>
      <c r="K45" s="217">
        <v>41625.067999999999</v>
      </c>
      <c r="L45" s="292"/>
      <c r="M45" s="292">
        <v>76.748111229763438</v>
      </c>
      <c r="N45" s="292"/>
      <c r="O45" s="217">
        <v>43538.940999999999</v>
      </c>
      <c r="P45" s="10"/>
      <c r="Q45" s="292">
        <v>76.224790518974061</v>
      </c>
      <c r="R45" s="292"/>
      <c r="S45" s="292">
        <v>41.98399999999674</v>
      </c>
      <c r="T45" s="8">
        <v>1913.8729999999996</v>
      </c>
      <c r="U45" s="292"/>
      <c r="V45" s="292">
        <v>9.6521694609563724E-2</v>
      </c>
      <c r="W45" s="292">
        <v>6.136470492331858</v>
      </c>
      <c r="Y45" s="277"/>
      <c r="Z45" s="272"/>
      <c r="AA45" s="272"/>
      <c r="AB45" s="272"/>
    </row>
    <row r="46" spans="1:28" s="272" customFormat="1" ht="11.85" customHeight="1">
      <c r="A46" s="7" t="s">
        <v>40</v>
      </c>
      <c r="B46" s="3"/>
      <c r="C46" s="3"/>
      <c r="D46" s="3"/>
      <c r="E46" s="3"/>
      <c r="F46" s="3" t="e">
        <f t="shared" si="1"/>
        <v>#DIV/0!</v>
      </c>
      <c r="G46" s="223">
        <v>3849.6849999999999</v>
      </c>
      <c r="H46" s="223"/>
      <c r="I46" s="66">
        <v>7.4019763548071023</v>
      </c>
      <c r="J46" s="291"/>
      <c r="K46" s="223">
        <v>10910.485000000001</v>
      </c>
      <c r="L46" s="66"/>
      <c r="M46" s="66">
        <v>20.116702664621851</v>
      </c>
      <c r="N46" s="66"/>
      <c r="O46" s="223">
        <v>11501.145</v>
      </c>
      <c r="P46" s="224"/>
      <c r="Q46" s="66">
        <v>20.135362694130436</v>
      </c>
      <c r="R46" s="66"/>
      <c r="S46" s="66">
        <v>-102.65400000000045</v>
      </c>
      <c r="T46" s="319">
        <v>590.65999999999985</v>
      </c>
      <c r="U46" s="66"/>
      <c r="V46" s="66">
        <v>-0.88465855018688977</v>
      </c>
      <c r="W46" s="66">
        <v>7.732624504502672</v>
      </c>
      <c r="Y46" s="277"/>
    </row>
    <row r="47" spans="1:28" s="272" customFormat="1" ht="11.85" customHeight="1">
      <c r="A47" s="7" t="s">
        <v>41</v>
      </c>
      <c r="B47" s="3"/>
      <c r="C47" s="3"/>
      <c r="D47" s="3"/>
      <c r="E47" s="3"/>
      <c r="F47" s="3" t="e">
        <f t="shared" si="1"/>
        <v>#DIV/0!</v>
      </c>
      <c r="G47" s="223">
        <v>14048.669</v>
      </c>
      <c r="H47" s="223"/>
      <c r="I47" s="66">
        <v>27.012058325424427</v>
      </c>
      <c r="J47" s="291"/>
      <c r="K47" s="223">
        <v>27308.894</v>
      </c>
      <c r="L47" s="66"/>
      <c r="M47" s="66">
        <v>50.352014662746491</v>
      </c>
      <c r="N47" s="66"/>
      <c r="O47" s="223">
        <v>28540.308000000001</v>
      </c>
      <c r="P47" s="224"/>
      <c r="Q47" s="66">
        <v>49.966281877342858</v>
      </c>
      <c r="R47" s="66"/>
      <c r="S47" s="66">
        <v>69.900000000001455</v>
      </c>
      <c r="T47" s="319">
        <v>1231.4140000000007</v>
      </c>
      <c r="U47" s="66"/>
      <c r="V47" s="66">
        <v>0.24551808319712709</v>
      </c>
      <c r="W47" s="66">
        <v>5.8353825892958788</v>
      </c>
      <c r="Y47" s="277"/>
    </row>
    <row r="48" spans="1:28" s="272" customFormat="1" ht="11.85" customHeight="1">
      <c r="A48" s="7" t="s">
        <v>42</v>
      </c>
      <c r="B48" s="3"/>
      <c r="C48" s="3"/>
      <c r="D48" s="3"/>
      <c r="E48" s="3"/>
      <c r="F48" s="3" t="e">
        <f t="shared" si="1"/>
        <v>#DIV/0!</v>
      </c>
      <c r="G48" s="223">
        <v>4008.422</v>
      </c>
      <c r="H48" s="223"/>
      <c r="I48" s="66">
        <v>7.7071876956396679</v>
      </c>
      <c r="J48" s="291"/>
      <c r="K48" s="223">
        <v>768.74300000000005</v>
      </c>
      <c r="L48" s="66"/>
      <c r="M48" s="66">
        <v>1.4174048501518854</v>
      </c>
      <c r="N48" s="66"/>
      <c r="O48" s="223">
        <v>867.96</v>
      </c>
      <c r="P48" s="224"/>
      <c r="Q48" s="66">
        <v>1.519560826682687</v>
      </c>
      <c r="R48" s="66"/>
      <c r="S48" s="66">
        <v>59.350999999999999</v>
      </c>
      <c r="T48" s="319">
        <v>99.216999999999985</v>
      </c>
      <c r="U48" s="66"/>
      <c r="V48" s="66">
        <v>7.3398886235498173</v>
      </c>
      <c r="W48" s="66">
        <v>12.347828338068645</v>
      </c>
      <c r="Y48" s="277"/>
    </row>
    <row r="49" spans="1:28" s="272" customFormat="1" ht="11.85" customHeight="1">
      <c r="A49" s="7" t="s">
        <v>43</v>
      </c>
      <c r="B49" s="3"/>
      <c r="C49" s="3"/>
      <c r="D49" s="3"/>
      <c r="E49" s="3"/>
      <c r="F49" s="3" t="e">
        <f t="shared" si="1"/>
        <v>#DIV/0!</v>
      </c>
      <c r="G49" s="223">
        <v>1129.6600000000001</v>
      </c>
      <c r="H49" s="223"/>
      <c r="I49" s="66">
        <v>2.1720521572469935</v>
      </c>
      <c r="J49" s="291"/>
      <c r="K49" s="223">
        <v>823.923</v>
      </c>
      <c r="L49" s="66"/>
      <c r="M49" s="66">
        <v>1.5191454834082285</v>
      </c>
      <c r="N49" s="66"/>
      <c r="O49" s="223">
        <v>740.78200000000004</v>
      </c>
      <c r="P49" s="224"/>
      <c r="Q49" s="66">
        <v>1.2969068946859927</v>
      </c>
      <c r="R49" s="66"/>
      <c r="S49" s="66">
        <v>-3.8549999999999045</v>
      </c>
      <c r="T49" s="319">
        <v>-83.140999999999963</v>
      </c>
      <c r="U49" s="66"/>
      <c r="V49" s="66">
        <v>-0.51770191381840247</v>
      </c>
      <c r="W49" s="66">
        <v>-4.3570996050502853</v>
      </c>
      <c r="Y49" s="277"/>
    </row>
    <row r="50" spans="1:28" s="272" customFormat="1" ht="11.85" customHeight="1">
      <c r="A50" s="7" t="s">
        <v>44</v>
      </c>
      <c r="B50" s="3"/>
      <c r="C50" s="3"/>
      <c r="D50" s="3"/>
      <c r="E50" s="3"/>
      <c r="F50" s="3"/>
      <c r="G50" s="223">
        <v>537.48900000000003</v>
      </c>
      <c r="H50" s="223"/>
      <c r="I50" s="66">
        <v>1.0334562097857136</v>
      </c>
      <c r="J50" s="291"/>
      <c r="K50" s="223">
        <v>1234.7139999999999</v>
      </c>
      <c r="L50" s="66"/>
      <c r="M50" s="66">
        <v>2.2765600625312166</v>
      </c>
      <c r="N50" s="66"/>
      <c r="O50" s="223">
        <v>1283.6690000000001</v>
      </c>
      <c r="P50" s="224"/>
      <c r="Q50" s="66">
        <v>2.2473537108011179</v>
      </c>
      <c r="R50" s="66"/>
      <c r="S50" s="66">
        <v>9.0690000000001874</v>
      </c>
      <c r="T50" s="319">
        <v>48.955000000000155</v>
      </c>
      <c r="U50" s="66"/>
      <c r="V50" s="66">
        <v>0.71151733877297119</v>
      </c>
      <c r="W50" s="66">
        <v>1.5576986977642093</v>
      </c>
      <c r="Y50" s="277"/>
    </row>
    <row r="51" spans="1:28" s="276" customFormat="1" ht="12" customHeight="1">
      <c r="A51" s="17" t="s">
        <v>45</v>
      </c>
      <c r="B51" s="2"/>
      <c r="C51" s="2"/>
      <c r="D51" s="2"/>
      <c r="E51" s="2"/>
      <c r="F51" s="2" t="e">
        <f t="shared" si="1"/>
        <v>#DIV/0!</v>
      </c>
      <c r="G51" s="217">
        <v>3441.9589999999998</v>
      </c>
      <c r="H51" s="217"/>
      <c r="I51" s="292">
        <v>6.6180217685902871</v>
      </c>
      <c r="J51" s="222"/>
      <c r="K51" s="217">
        <v>3504.4589999999998</v>
      </c>
      <c r="L51" s="292"/>
      <c r="M51" s="292">
        <v>6.461505579573962</v>
      </c>
      <c r="N51" s="292"/>
      <c r="O51" s="217">
        <v>3680.9810000000002</v>
      </c>
      <c r="P51" s="10"/>
      <c r="Q51" s="292">
        <v>6.4443920588083143</v>
      </c>
      <c r="R51" s="292"/>
      <c r="S51" s="292">
        <v>-22.752999999999702</v>
      </c>
      <c r="T51" s="8">
        <v>176.52200000000039</v>
      </c>
      <c r="U51" s="292"/>
      <c r="V51" s="292">
        <v>-0.61432597481352325</v>
      </c>
      <c r="W51" s="292">
        <v>3.6824208801305547</v>
      </c>
      <c r="Y51" s="277"/>
      <c r="Z51" s="272"/>
      <c r="AA51" s="272"/>
      <c r="AB51" s="272"/>
    </row>
    <row r="52" spans="1:28" s="276" customFormat="1" ht="12" customHeight="1">
      <c r="A52" s="19" t="s">
        <v>347</v>
      </c>
      <c r="B52" s="2"/>
      <c r="C52" s="2"/>
      <c r="D52" s="2"/>
      <c r="E52" s="2"/>
      <c r="F52" s="2" t="e">
        <f t="shared" si="1"/>
        <v>#DIV/0!</v>
      </c>
      <c r="G52" s="217">
        <v>1522.721</v>
      </c>
      <c r="H52" s="217"/>
      <c r="I52" s="292">
        <v>2.9278096355853078</v>
      </c>
      <c r="J52" s="222"/>
      <c r="K52" s="217">
        <v>381.36500000000001</v>
      </c>
      <c r="L52" s="292"/>
      <c r="M52" s="292">
        <v>0.70315905403779122</v>
      </c>
      <c r="N52" s="292"/>
      <c r="O52" s="217">
        <v>572.11900000000003</v>
      </c>
      <c r="P52" s="10"/>
      <c r="Q52" s="292">
        <v>1.0016240617089178</v>
      </c>
      <c r="R52" s="292"/>
      <c r="S52" s="292">
        <v>-13.495999999999981</v>
      </c>
      <c r="T52" s="8">
        <v>190.75400000000002</v>
      </c>
      <c r="U52" s="292"/>
      <c r="V52" s="292">
        <v>-2.3045857773451806</v>
      </c>
      <c r="W52" s="292">
        <v>21.775898070083223</v>
      </c>
      <c r="Y52" s="277"/>
      <c r="Z52" s="272"/>
      <c r="AA52" s="279"/>
      <c r="AB52" s="272"/>
    </row>
    <row r="53" spans="1:28" s="276" customFormat="1" ht="12" customHeight="1">
      <c r="A53" s="17" t="s">
        <v>7</v>
      </c>
      <c r="B53" s="2"/>
      <c r="C53" s="2"/>
      <c r="D53" s="2"/>
      <c r="E53" s="2"/>
      <c r="F53" s="2" t="e">
        <f t="shared" si="1"/>
        <v>#DIV/0!</v>
      </c>
      <c r="G53" s="217">
        <v>174.52199999999999</v>
      </c>
      <c r="H53" s="217"/>
      <c r="I53" s="292">
        <v>0.33556192711706151</v>
      </c>
      <c r="J53" s="222"/>
      <c r="K53" s="217">
        <v>203.61500000000001</v>
      </c>
      <c r="L53" s="292"/>
      <c r="M53" s="292">
        <v>0.37542441175227109</v>
      </c>
      <c r="N53" s="292"/>
      <c r="O53" s="217">
        <v>198.971</v>
      </c>
      <c r="P53" s="10"/>
      <c r="Q53" s="292">
        <v>0.34834386059942957</v>
      </c>
      <c r="R53" s="292"/>
      <c r="S53" s="292">
        <v>1.3410000000000082</v>
      </c>
      <c r="T53" s="8">
        <v>-4.6440000000000055</v>
      </c>
      <c r="U53" s="292"/>
      <c r="V53" s="292">
        <v>0.67854070738249117</v>
      </c>
      <c r="W53" s="292">
        <v>8.3065249222964219</v>
      </c>
      <c r="Y53" s="277"/>
      <c r="Z53" s="272"/>
      <c r="AA53" s="272"/>
      <c r="AB53" s="272"/>
    </row>
    <row r="54" spans="1:28" s="276" customFormat="1" ht="12" customHeight="1">
      <c r="A54" s="17" t="s">
        <v>8</v>
      </c>
      <c r="B54" s="2"/>
      <c r="C54" s="2"/>
      <c r="D54" s="2"/>
      <c r="E54" s="2"/>
      <c r="F54" s="2" t="e">
        <f t="shared" si="1"/>
        <v>#DIV/0!</v>
      </c>
      <c r="G54" s="217">
        <v>4310.4059999999999</v>
      </c>
      <c r="H54" s="217"/>
      <c r="I54" s="292">
        <v>8.2878270018504541</v>
      </c>
      <c r="J54" s="222"/>
      <c r="K54" s="217">
        <v>6680.9660000000003</v>
      </c>
      <c r="L54" s="292"/>
      <c r="M54" s="292">
        <v>12.318334751795907</v>
      </c>
      <c r="N54" s="292"/>
      <c r="O54" s="217">
        <v>7360.0029999999997</v>
      </c>
      <c r="P54" s="10"/>
      <c r="Q54" s="292">
        <v>12.885354443830424</v>
      </c>
      <c r="R54" s="292"/>
      <c r="S54" s="292">
        <v>371.03699999999935</v>
      </c>
      <c r="T54" s="8">
        <v>679.03699999999935</v>
      </c>
      <c r="U54" s="292"/>
      <c r="V54" s="292">
        <v>5.308896909786065</v>
      </c>
      <c r="W54" s="292">
        <v>9.9120629186568934</v>
      </c>
      <c r="Y54" s="277"/>
      <c r="Z54" s="272"/>
      <c r="AA54" s="272"/>
      <c r="AB54" s="272"/>
    </row>
    <row r="55" spans="1:28" s="276" customFormat="1" ht="12" customHeight="1">
      <c r="A55" s="79" t="s">
        <v>17</v>
      </c>
      <c r="B55" s="78"/>
      <c r="C55" s="78"/>
      <c r="D55" s="78"/>
      <c r="E55" s="78"/>
      <c r="F55" s="78" t="e">
        <f t="shared" si="1"/>
        <v>#DIV/0!</v>
      </c>
      <c r="G55" s="225">
        <v>596.69200000000001</v>
      </c>
      <c r="H55" s="225"/>
      <c r="I55" s="310">
        <v>1.1472886937769089</v>
      </c>
      <c r="J55" s="226"/>
      <c r="K55" s="225">
        <v>356.35700000000179</v>
      </c>
      <c r="L55" s="310"/>
      <c r="M55" s="310">
        <v>0.65704941727674648</v>
      </c>
      <c r="N55" s="310"/>
      <c r="O55" s="225">
        <v>314.41300000000319</v>
      </c>
      <c r="P55" s="70"/>
      <c r="Q55" s="310">
        <v>0.55045126296118307</v>
      </c>
      <c r="R55" s="310"/>
      <c r="S55" s="310">
        <v>-5.5259999999998399</v>
      </c>
      <c r="T55" s="320">
        <v>-41.943999999998596</v>
      </c>
      <c r="U55" s="310"/>
      <c r="V55" s="310">
        <v>-1.727204248309766</v>
      </c>
      <c r="W55" s="310">
        <v>-16.916251132972203</v>
      </c>
      <c r="Y55" s="277"/>
      <c r="Z55" s="272"/>
      <c r="AA55" s="272"/>
      <c r="AB55" s="272"/>
    </row>
    <row r="56" spans="1:28" s="276" customFormat="1" ht="12" customHeight="1">
      <c r="A56" s="80" t="s">
        <v>51</v>
      </c>
      <c r="B56" s="81"/>
      <c r="C56" s="81"/>
      <c r="D56" s="81"/>
      <c r="E56" s="81"/>
      <c r="F56" s="81" t="e">
        <f>E56/E$7*100</f>
        <v>#DIV/0!</v>
      </c>
      <c r="G56" s="227">
        <v>52008.868999999999</v>
      </c>
      <c r="H56" s="227"/>
      <c r="I56" s="311">
        <v>99.999978849765654</v>
      </c>
      <c r="J56" s="311"/>
      <c r="K56" s="227">
        <v>54235.951999999997</v>
      </c>
      <c r="L56" s="311"/>
      <c r="M56" s="311">
        <v>100.00000184379545</v>
      </c>
      <c r="N56" s="311"/>
      <c r="O56" s="227">
        <v>57119.133999999998</v>
      </c>
      <c r="P56" s="311"/>
      <c r="Q56" s="311">
        <v>99.999998249273204</v>
      </c>
      <c r="R56" s="311"/>
      <c r="S56" s="311">
        <v>328.54499999999825</v>
      </c>
      <c r="T56" s="322">
        <v>2883.1820000000007</v>
      </c>
      <c r="U56" s="311"/>
      <c r="V56" s="311">
        <v>0.57852014882253666</v>
      </c>
      <c r="W56" s="311">
        <v>5.8104919436277935</v>
      </c>
      <c r="Y56" s="277"/>
      <c r="Z56" s="272"/>
      <c r="AA56" s="272"/>
      <c r="AB56" s="272"/>
    </row>
    <row r="57" spans="1:28" s="276" customFormat="1" ht="18.75" customHeight="1">
      <c r="A57" s="383"/>
      <c r="B57" s="383"/>
      <c r="C57" s="383"/>
      <c r="D57" s="383"/>
      <c r="E57" s="383"/>
      <c r="F57" s="383"/>
      <c r="G57" s="383"/>
      <c r="H57" s="383"/>
      <c r="I57" s="383"/>
      <c r="J57" s="383"/>
      <c r="K57" s="383"/>
      <c r="L57" s="383"/>
      <c r="M57" s="383"/>
      <c r="N57" s="383"/>
      <c r="O57" s="383"/>
      <c r="P57" s="383"/>
      <c r="Q57" s="383"/>
      <c r="R57" s="383"/>
      <c r="S57" s="383"/>
      <c r="T57" s="383"/>
      <c r="U57" s="383"/>
      <c r="V57" s="383" t="s">
        <v>339</v>
      </c>
      <c r="W57" s="383"/>
      <c r="Y57" s="277"/>
      <c r="Z57" s="272"/>
      <c r="AA57" s="272"/>
      <c r="AB57" s="272"/>
    </row>
    <row r="58" spans="1:28" s="276" customFormat="1" ht="93.75" customHeight="1">
      <c r="A58" s="386" t="s">
        <v>340</v>
      </c>
      <c r="B58" s="386"/>
      <c r="C58" s="386"/>
      <c r="D58" s="386"/>
      <c r="E58" s="386"/>
      <c r="F58" s="386"/>
      <c r="G58" s="386"/>
      <c r="H58" s="386"/>
      <c r="I58" s="386"/>
      <c r="J58" s="386"/>
      <c r="K58" s="386"/>
      <c r="L58" s="386"/>
      <c r="M58" s="386"/>
      <c r="N58" s="386"/>
      <c r="O58" s="386"/>
      <c r="P58" s="386"/>
      <c r="Q58" s="386"/>
      <c r="R58" s="386"/>
      <c r="S58" s="386"/>
      <c r="T58" s="386"/>
      <c r="U58" s="386"/>
      <c r="V58" s="386"/>
      <c r="W58" s="386"/>
      <c r="Y58" s="277"/>
      <c r="Z58" s="272"/>
      <c r="AA58" s="272"/>
      <c r="AB58" s="272"/>
    </row>
    <row r="59" spans="1:28" s="276" customFormat="1" ht="12" customHeight="1">
      <c r="A59" s="15"/>
      <c r="B59" s="2"/>
      <c r="C59" s="2"/>
      <c r="D59" s="2"/>
      <c r="E59" s="2"/>
      <c r="F59" s="2"/>
      <c r="G59" s="217"/>
      <c r="H59" s="217"/>
      <c r="I59" s="292"/>
      <c r="J59" s="292"/>
      <c r="K59" s="217"/>
      <c r="L59" s="292"/>
      <c r="M59" s="292"/>
      <c r="N59" s="292"/>
      <c r="O59" s="217"/>
      <c r="P59" s="292"/>
      <c r="Q59" s="292"/>
      <c r="R59" s="292"/>
      <c r="S59" s="292"/>
      <c r="T59" s="8"/>
      <c r="U59" s="292"/>
      <c r="V59" s="292"/>
      <c r="W59" s="292"/>
      <c r="Y59" s="277"/>
      <c r="Z59" s="272"/>
      <c r="AA59" s="272"/>
      <c r="AB59" s="272"/>
    </row>
    <row r="60" spans="1:28" s="276" customFormat="1" ht="12" customHeight="1">
      <c r="A60" s="15"/>
      <c r="B60" s="2"/>
      <c r="C60" s="2"/>
      <c r="D60" s="2"/>
      <c r="E60" s="2"/>
      <c r="F60" s="2"/>
      <c r="G60" s="217"/>
      <c r="H60" s="217"/>
      <c r="I60" s="292"/>
      <c r="J60" s="292"/>
      <c r="K60" s="217"/>
      <c r="L60" s="292"/>
      <c r="M60" s="292"/>
      <c r="N60" s="292"/>
      <c r="O60" s="217"/>
      <c r="P60" s="292"/>
      <c r="Q60" s="292"/>
      <c r="R60" s="292"/>
      <c r="S60" s="292"/>
      <c r="T60" s="8"/>
      <c r="U60" s="292"/>
      <c r="V60" s="292"/>
      <c r="W60" s="292"/>
      <c r="Y60" s="277"/>
      <c r="Z60" s="272"/>
      <c r="AA60" s="272"/>
      <c r="AB60" s="272"/>
    </row>
    <row r="61" spans="1:28" s="276" customFormat="1" ht="12" customHeight="1">
      <c r="Y61" s="277"/>
      <c r="Z61" s="272"/>
      <c r="AA61" s="272"/>
      <c r="AB61" s="272"/>
    </row>
    <row r="62" spans="1:28" ht="44.25" hidden="1" customHeight="1">
      <c r="A62" s="383"/>
      <c r="B62" s="383"/>
      <c r="C62" s="383"/>
      <c r="D62" s="383"/>
      <c r="E62" s="383"/>
      <c r="F62" s="383"/>
      <c r="G62" s="383"/>
      <c r="H62" s="383"/>
      <c r="I62" s="383"/>
      <c r="J62" s="383"/>
      <c r="K62" s="383"/>
      <c r="L62" s="383"/>
      <c r="M62" s="383"/>
      <c r="N62" s="383"/>
      <c r="O62" s="383"/>
      <c r="P62" s="383"/>
      <c r="Q62" s="383"/>
      <c r="R62" s="383"/>
      <c r="S62" s="383"/>
      <c r="T62" s="383"/>
      <c r="U62" s="383"/>
      <c r="V62" s="383"/>
      <c r="W62" s="383"/>
    </row>
    <row r="63" spans="1:28" ht="44.25" hidden="1" customHeight="1">
      <c r="A63" s="384"/>
      <c r="B63" s="384"/>
      <c r="C63" s="384"/>
      <c r="D63" s="384"/>
      <c r="E63" s="384"/>
      <c r="F63" s="384"/>
      <c r="G63" s="384"/>
      <c r="H63" s="384"/>
      <c r="I63" s="384"/>
      <c r="J63" s="384"/>
      <c r="K63" s="384"/>
      <c r="L63" s="384"/>
      <c r="M63" s="384"/>
      <c r="N63" s="384"/>
      <c r="O63" s="384"/>
      <c r="P63" s="384"/>
      <c r="Q63" s="384"/>
      <c r="R63" s="384"/>
      <c r="S63" s="384"/>
      <c r="T63" s="384"/>
      <c r="U63" s="384"/>
      <c r="V63" s="384"/>
      <c r="W63" s="384"/>
    </row>
    <row r="64" spans="1:28" ht="44.25" hidden="1" customHeight="1">
      <c r="A64" s="385"/>
      <c r="B64" s="385"/>
      <c r="C64" s="385"/>
      <c r="D64" s="385"/>
      <c r="E64" s="385"/>
      <c r="F64" s="385"/>
      <c r="G64" s="385"/>
      <c r="H64" s="385"/>
      <c r="I64" s="385"/>
      <c r="J64" s="385"/>
      <c r="K64" s="385"/>
      <c r="L64" s="385"/>
      <c r="M64" s="385"/>
      <c r="N64" s="385"/>
      <c r="O64" s="385"/>
      <c r="P64" s="385"/>
      <c r="Q64" s="385"/>
      <c r="R64" s="385"/>
      <c r="S64" s="385"/>
      <c r="T64" s="385"/>
      <c r="U64" s="385"/>
      <c r="V64" s="385"/>
      <c r="W64" s="385"/>
    </row>
    <row r="65" spans="1:23" ht="44.25" hidden="1" customHeight="1">
      <c r="A65" s="384"/>
      <c r="B65" s="384"/>
      <c r="C65" s="384"/>
      <c r="D65" s="384"/>
      <c r="E65" s="384"/>
      <c r="F65" s="384"/>
      <c r="G65" s="384"/>
      <c r="H65" s="384"/>
      <c r="I65" s="384"/>
      <c r="J65" s="384"/>
      <c r="K65" s="384"/>
      <c r="L65" s="384"/>
      <c r="M65" s="384"/>
      <c r="N65" s="384"/>
      <c r="O65" s="384"/>
      <c r="P65" s="384"/>
      <c r="Q65" s="384"/>
      <c r="R65" s="384"/>
      <c r="S65" s="384"/>
      <c r="T65" s="384"/>
      <c r="U65" s="384"/>
      <c r="V65" s="384"/>
      <c r="W65" s="384"/>
    </row>
    <row r="66" spans="1:23" ht="44.25" hidden="1" customHeight="1"/>
    <row r="67" spans="1:23" ht="44.25" hidden="1" customHeight="1"/>
    <row r="68" spans="1:23" ht="44.25" hidden="1" customHeight="1"/>
    <row r="69" spans="1:23" ht="44.25" hidden="1" customHeight="1"/>
    <row r="70" spans="1:23" ht="44.25" hidden="1" customHeight="1"/>
    <row r="71" spans="1:23" ht="44.25" hidden="1" customHeight="1"/>
    <row r="72" spans="1:23" ht="44.25" hidden="1" customHeight="1"/>
  </sheetData>
  <mergeCells count="8">
    <mergeCell ref="V5:W5"/>
    <mergeCell ref="S5:T5"/>
    <mergeCell ref="A62:W62"/>
    <mergeCell ref="A63:W63"/>
    <mergeCell ref="A65:W65"/>
    <mergeCell ref="A64:W64"/>
    <mergeCell ref="A58:W58"/>
    <mergeCell ref="A57:W57"/>
  </mergeCells>
  <phoneticPr fontId="0" type="noConversion"/>
  <pageMargins left="0.39370078740157" right="0.39370078740157" top="0.39370078740157" bottom="0.19685039370078999" header="0.51181102362205" footer="0.51181102362205"/>
  <pageSetup paperSize="9" scale="9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5"/>
  <dimension ref="A1:AZ19"/>
  <sheetViews>
    <sheetView showGridLines="0" zoomScale="115" zoomScaleNormal="115" workbookViewId="0"/>
  </sheetViews>
  <sheetFormatPr defaultColWidth="0" defaultRowHeight="13.5" zeroHeight="1"/>
  <cols>
    <col min="1" max="1" width="21.5703125" style="119" customWidth="1"/>
    <col min="2" max="2" width="5.85546875" style="119" customWidth="1"/>
    <col min="3" max="3" width="6" style="119" customWidth="1"/>
    <col min="4" max="4" width="0.85546875" style="119" customWidth="1"/>
    <col min="5" max="6" width="6.140625" style="119" customWidth="1"/>
    <col min="7" max="7" width="6.85546875" style="119" bestFit="1" customWidth="1"/>
    <col min="8" max="8" width="6" style="119" customWidth="1"/>
    <col min="9" max="9" width="0.42578125" style="119" customWidth="1"/>
    <col min="10" max="10" width="7.85546875" style="119" customWidth="1"/>
    <col min="11" max="11" width="6" style="119" customWidth="1"/>
    <col min="12" max="12" width="8.140625" style="119" customWidth="1"/>
    <col min="13" max="13" width="5.85546875" style="119" customWidth="1"/>
    <col min="14" max="14" width="0.85546875" style="119" customWidth="1"/>
    <col min="15" max="15" width="10.42578125" style="119" customWidth="1"/>
    <col min="16" max="16384" width="9.140625" style="119" hidden="1"/>
  </cols>
  <sheetData>
    <row r="1" spans="1:52">
      <c r="A1" s="52" t="s">
        <v>184</v>
      </c>
      <c r="B1" s="280"/>
      <c r="C1" s="280"/>
      <c r="D1" s="280"/>
      <c r="E1" s="280"/>
      <c r="F1" s="280"/>
      <c r="G1" s="280"/>
      <c r="H1" s="280"/>
      <c r="I1" s="280"/>
      <c r="J1" s="280"/>
      <c r="K1" s="280"/>
      <c r="L1" s="280"/>
      <c r="M1" s="280"/>
      <c r="N1" s="280"/>
      <c r="O1" s="280"/>
    </row>
    <row r="2" spans="1:52" s="118" customFormat="1">
      <c r="A2" s="164"/>
      <c r="B2" s="166">
        <v>40178</v>
      </c>
      <c r="C2" s="306" t="s">
        <v>47</v>
      </c>
      <c r="D2" s="306"/>
      <c r="E2" s="165">
        <v>45291</v>
      </c>
      <c r="F2" s="306" t="s">
        <v>47</v>
      </c>
      <c r="G2" s="165">
        <v>45657</v>
      </c>
      <c r="H2" s="306" t="s">
        <v>47</v>
      </c>
      <c r="I2" s="165"/>
      <c r="J2" s="306">
        <v>45382</v>
      </c>
      <c r="K2" s="165" t="s">
        <v>47</v>
      </c>
      <c r="L2" s="306">
        <v>45688</v>
      </c>
      <c r="M2" s="167" t="s">
        <v>47</v>
      </c>
      <c r="N2" s="306"/>
      <c r="O2" s="168" t="s">
        <v>53</v>
      </c>
      <c r="P2" s="306">
        <v>44926</v>
      </c>
      <c r="Q2" s="166" t="s">
        <v>47</v>
      </c>
      <c r="R2" s="306"/>
      <c r="S2" s="166">
        <v>44651</v>
      </c>
      <c r="T2" s="306" t="s">
        <v>47</v>
      </c>
      <c r="U2" s="166">
        <v>44957</v>
      </c>
      <c r="V2" s="306" t="s">
        <v>47</v>
      </c>
      <c r="W2" s="166"/>
      <c r="X2" s="306" t="s">
        <v>53</v>
      </c>
      <c r="Y2" s="166" t="s">
        <v>47</v>
      </c>
      <c r="Z2" s="306">
        <v>43100</v>
      </c>
      <c r="AA2" s="166" t="s">
        <v>47</v>
      </c>
      <c r="AB2" s="306">
        <v>44561</v>
      </c>
      <c r="AC2" s="166" t="s">
        <v>47</v>
      </c>
      <c r="AD2" s="306">
        <v>44926</v>
      </c>
      <c r="AE2" s="306" t="s">
        <v>47</v>
      </c>
      <c r="AF2" s="166"/>
      <c r="AG2" s="306"/>
      <c r="AH2" s="169"/>
      <c r="AI2" s="166"/>
      <c r="AJ2" s="306"/>
      <c r="AK2" s="166"/>
      <c r="AL2" s="306"/>
      <c r="AM2" s="306"/>
      <c r="AN2" s="166"/>
      <c r="AO2" s="306"/>
      <c r="AP2" s="306"/>
      <c r="AQ2" s="235"/>
      <c r="AR2" s="166">
        <v>44651</v>
      </c>
      <c r="AS2" s="306" t="s">
        <v>47</v>
      </c>
      <c r="AT2" s="166">
        <v>44957</v>
      </c>
      <c r="AU2" s="306" t="s">
        <v>47</v>
      </c>
      <c r="AV2" s="306"/>
      <c r="AW2" s="166">
        <v>44957</v>
      </c>
      <c r="AX2" s="306" t="s">
        <v>47</v>
      </c>
      <c r="AY2" s="306"/>
      <c r="AZ2" s="235" t="s">
        <v>53</v>
      </c>
    </row>
    <row r="3" spans="1:52" s="324" customFormat="1" ht="39.75" customHeight="1">
      <c r="A3" s="68" t="s">
        <v>54</v>
      </c>
      <c r="B3" s="82"/>
      <c r="C3" s="82" t="s">
        <v>5</v>
      </c>
      <c r="D3" s="83"/>
      <c r="E3" s="82"/>
      <c r="F3" s="82" t="s">
        <v>5</v>
      </c>
      <c r="G3" s="82"/>
      <c r="H3" s="82" t="s">
        <v>5</v>
      </c>
      <c r="I3" s="82"/>
      <c r="J3" s="82">
        <v>45626</v>
      </c>
      <c r="K3" s="82" t="s">
        <v>5</v>
      </c>
      <c r="L3" s="82">
        <v>45991</v>
      </c>
      <c r="M3" s="82" t="s">
        <v>5</v>
      </c>
      <c r="N3" s="82"/>
      <c r="O3" s="295" t="s">
        <v>350</v>
      </c>
      <c r="P3" s="82"/>
      <c r="Q3" s="82" t="s">
        <v>5</v>
      </c>
      <c r="R3" s="82"/>
      <c r="S3" s="82">
        <v>44651</v>
      </c>
      <c r="T3" s="294" t="s">
        <v>5</v>
      </c>
      <c r="U3" s="82">
        <v>45016</v>
      </c>
      <c r="V3" s="82" t="s">
        <v>5</v>
      </c>
      <c r="W3" s="82"/>
      <c r="X3" s="82" t="s">
        <v>261</v>
      </c>
      <c r="Y3" s="82" t="s">
        <v>5</v>
      </c>
      <c r="Z3" s="82">
        <v>43100</v>
      </c>
      <c r="AA3" s="82" t="s">
        <v>5</v>
      </c>
      <c r="AB3" s="82"/>
      <c r="AC3" s="82" t="s">
        <v>5</v>
      </c>
      <c r="AD3" s="82"/>
      <c r="AE3" s="83" t="s">
        <v>5</v>
      </c>
      <c r="AF3" s="82"/>
      <c r="AG3" s="82"/>
      <c r="AH3" s="84"/>
      <c r="AI3" s="82"/>
      <c r="AJ3" s="82"/>
      <c r="AK3" s="82"/>
      <c r="AL3" s="82"/>
      <c r="AM3" s="83"/>
      <c r="AN3" s="82"/>
      <c r="AO3" s="82"/>
      <c r="AP3" s="83"/>
      <c r="AQ3" s="295"/>
      <c r="AR3" s="82">
        <v>44651</v>
      </c>
      <c r="AS3" s="82" t="s">
        <v>5</v>
      </c>
      <c r="AT3" s="82">
        <v>45016</v>
      </c>
      <c r="AU3" s="82" t="s">
        <v>5</v>
      </c>
      <c r="AV3" s="83"/>
      <c r="AW3" s="82">
        <v>44957</v>
      </c>
      <c r="AX3" s="82" t="s">
        <v>5</v>
      </c>
      <c r="AY3" s="83"/>
      <c r="AZ3" s="295" t="s">
        <v>261</v>
      </c>
    </row>
    <row r="4" spans="1:52" s="281" customFormat="1">
      <c r="A4" s="69" t="s">
        <v>55</v>
      </c>
      <c r="B4" s="362">
        <v>2114.7469999999998</v>
      </c>
      <c r="C4" s="23"/>
      <c r="D4" s="23"/>
      <c r="E4" s="362">
        <v>1832.327</v>
      </c>
      <c r="F4" s="23"/>
      <c r="G4" s="362">
        <v>2122.83</v>
      </c>
      <c r="H4" s="23"/>
      <c r="I4" s="23"/>
      <c r="J4" s="362">
        <v>1951.1189999999999</v>
      </c>
      <c r="K4" s="23"/>
      <c r="L4" s="362">
        <v>1681.269</v>
      </c>
      <c r="M4" s="23"/>
      <c r="N4" s="23"/>
      <c r="O4" s="23">
        <v>-13.830524944916222</v>
      </c>
      <c r="P4" s="23">
        <v>884.33900000000006</v>
      </c>
      <c r="Q4" s="23"/>
      <c r="R4" s="23"/>
      <c r="S4" s="23">
        <v>190.63300000000001</v>
      </c>
      <c r="T4" s="23"/>
      <c r="U4" s="170">
        <v>379.17500000000001</v>
      </c>
      <c r="V4" s="170"/>
      <c r="W4" s="170"/>
      <c r="X4" s="170">
        <v>98.903127999874101</v>
      </c>
      <c r="Y4" s="170">
        <v>98.903127999874101</v>
      </c>
      <c r="Z4" s="170"/>
      <c r="AA4" s="170"/>
      <c r="AB4" s="170"/>
      <c r="AC4" s="170"/>
      <c r="AD4" s="170"/>
      <c r="AE4" s="170"/>
      <c r="AF4" s="170"/>
      <c r="AG4" s="170"/>
      <c r="AH4" s="170"/>
      <c r="AI4" s="170"/>
      <c r="AJ4" s="170"/>
      <c r="AK4" s="170"/>
      <c r="AL4" s="170"/>
      <c r="AM4" s="170"/>
      <c r="AN4" s="170"/>
      <c r="AO4" s="170"/>
      <c r="AP4" s="170"/>
      <c r="AQ4" s="171"/>
      <c r="AR4" s="170"/>
      <c r="AS4" s="170"/>
      <c r="AT4" s="170"/>
      <c r="AU4" s="170"/>
      <c r="AV4" s="170"/>
      <c r="AW4" s="170"/>
      <c r="AX4" s="170"/>
      <c r="AY4" s="170"/>
      <c r="AZ4" s="171"/>
    </row>
    <row r="5" spans="1:52">
      <c r="A5" s="24" t="s">
        <v>56</v>
      </c>
      <c r="B5" s="363">
        <v>1175.134</v>
      </c>
      <c r="C5" s="85"/>
      <c r="D5" s="85"/>
      <c r="E5" s="363">
        <v>390.22399999999999</v>
      </c>
      <c r="F5" s="85"/>
      <c r="G5" s="363">
        <v>556.62599999999998</v>
      </c>
      <c r="H5" s="85"/>
      <c r="I5" s="85"/>
      <c r="J5" s="363">
        <v>513.87699999999995</v>
      </c>
      <c r="K5" s="85"/>
      <c r="L5" s="363">
        <v>395.03199999999998</v>
      </c>
      <c r="M5" s="85"/>
      <c r="N5" s="85"/>
      <c r="O5" s="85">
        <v>-23.127129643864187</v>
      </c>
      <c r="P5" s="85">
        <v>136.524</v>
      </c>
      <c r="Q5" s="85"/>
      <c r="R5" s="85"/>
      <c r="S5" s="85">
        <v>32.652000000000001</v>
      </c>
      <c r="T5" s="85"/>
      <c r="U5" s="172">
        <v>69.58</v>
      </c>
      <c r="V5" s="172"/>
      <c r="W5" s="172"/>
      <c r="X5" s="172">
        <v>113.0956756094573</v>
      </c>
      <c r="Y5" s="172">
        <v>113.0956756094573</v>
      </c>
      <c r="Z5" s="172"/>
      <c r="AA5" s="172"/>
      <c r="AB5" s="172"/>
      <c r="AC5" s="172"/>
      <c r="AD5" s="172"/>
      <c r="AE5" s="172"/>
      <c r="AF5" s="172"/>
      <c r="AG5" s="172"/>
      <c r="AH5" s="172"/>
      <c r="AI5" s="172"/>
      <c r="AJ5" s="172"/>
      <c r="AK5" s="172"/>
      <c r="AL5" s="172"/>
      <c r="AM5" s="172"/>
      <c r="AN5" s="172"/>
      <c r="AO5" s="172"/>
      <c r="AP5" s="172"/>
      <c r="AQ5" s="172"/>
      <c r="AR5" s="172"/>
      <c r="AS5" s="172"/>
      <c r="AT5" s="172"/>
      <c r="AU5" s="172"/>
      <c r="AV5" s="172"/>
      <c r="AW5" s="172"/>
      <c r="AX5" s="172"/>
      <c r="AY5" s="172"/>
      <c r="AZ5" s="172"/>
    </row>
    <row r="6" spans="1:52">
      <c r="A6" s="25" t="s">
        <v>57</v>
      </c>
      <c r="B6" s="364">
        <v>939.61300000000006</v>
      </c>
      <c r="C6" s="26">
        <v>65.243562876954115</v>
      </c>
      <c r="D6" s="26"/>
      <c r="E6" s="364">
        <v>1442.1020000000001</v>
      </c>
      <c r="F6" s="26">
        <v>72.923963182577168</v>
      </c>
      <c r="G6" s="364">
        <v>1566.202</v>
      </c>
      <c r="H6" s="26">
        <v>68.508308076157761</v>
      </c>
      <c r="I6" s="26"/>
      <c r="J6" s="364">
        <v>1437.2439999999999</v>
      </c>
      <c r="K6" s="26">
        <v>68.507784823883384</v>
      </c>
      <c r="L6" s="364">
        <v>1286.2380000000001</v>
      </c>
      <c r="M6" s="26">
        <v>63.831028943454491</v>
      </c>
      <c r="N6" s="26"/>
      <c r="O6" s="26">
        <v>-10.506636312275431</v>
      </c>
      <c r="P6" s="26">
        <v>747.81299999999999</v>
      </c>
      <c r="Q6" s="26">
        <v>56.862027957564841</v>
      </c>
      <c r="R6" s="26"/>
      <c r="S6" s="26">
        <v>157.98400000000001</v>
      </c>
      <c r="T6" s="26">
        <v>53.849614834003688</v>
      </c>
      <c r="U6" s="173">
        <v>309.59500000000003</v>
      </c>
      <c r="V6" s="173">
        <v>80.487874628231523</v>
      </c>
      <c r="W6" s="173"/>
      <c r="X6" s="173">
        <v>95.966047194652631</v>
      </c>
      <c r="Y6" s="173">
        <v>95.966047194652631</v>
      </c>
      <c r="Z6" s="173"/>
      <c r="AA6" s="173"/>
      <c r="AB6" s="173"/>
      <c r="AC6" s="173"/>
      <c r="AD6" s="173"/>
      <c r="AE6" s="173"/>
      <c r="AF6" s="173"/>
      <c r="AG6" s="173"/>
      <c r="AH6" s="173"/>
      <c r="AI6" s="173"/>
      <c r="AJ6" s="173"/>
      <c r="AK6" s="173"/>
      <c r="AL6" s="173"/>
      <c r="AM6" s="173"/>
      <c r="AN6" s="173"/>
      <c r="AO6" s="173"/>
      <c r="AP6" s="173"/>
      <c r="AQ6" s="173"/>
      <c r="AR6" s="173"/>
      <c r="AS6" s="173"/>
      <c r="AT6" s="173"/>
      <c r="AU6" s="173"/>
      <c r="AV6" s="173"/>
      <c r="AW6" s="173"/>
      <c r="AX6" s="173"/>
      <c r="AY6" s="173"/>
      <c r="AZ6" s="173"/>
    </row>
    <row r="7" spans="1:52">
      <c r="A7" s="27" t="s">
        <v>58</v>
      </c>
      <c r="B7" s="364">
        <v>500.54899999999998</v>
      </c>
      <c r="C7" s="26">
        <v>34.756437123045878</v>
      </c>
      <c r="D7" s="26"/>
      <c r="E7" s="364">
        <v>535.44000000000005</v>
      </c>
      <c r="F7" s="26">
        <v>27.076036817422843</v>
      </c>
      <c r="G7" s="364">
        <v>719.95</v>
      </c>
      <c r="H7" s="26">
        <v>31.491823148884873</v>
      </c>
      <c r="I7" s="26"/>
      <c r="J7" s="364">
        <v>660.68700000000001</v>
      </c>
      <c r="K7" s="26">
        <v>31.492358174351075</v>
      </c>
      <c r="L7" s="364">
        <v>728.83</v>
      </c>
      <c r="M7" s="26">
        <v>36.169020682686984</v>
      </c>
      <c r="N7" s="26"/>
      <c r="O7" s="26">
        <v>10.313961073851917</v>
      </c>
      <c r="P7" s="26">
        <v>567.322</v>
      </c>
      <c r="Q7" s="26">
        <v>43.137896004671759</v>
      </c>
      <c r="R7" s="26"/>
      <c r="S7" s="26">
        <v>135.39599999999999</v>
      </c>
      <c r="T7" s="26">
        <v>46.150385165996319</v>
      </c>
      <c r="U7" s="173">
        <v>75.054000000000002</v>
      </c>
      <c r="V7" s="173">
        <v>19.51238534972234</v>
      </c>
      <c r="W7" s="173"/>
      <c r="X7" s="173">
        <v>-44.567047770982903</v>
      </c>
      <c r="Y7" s="173">
        <v>-44.567047770982903</v>
      </c>
      <c r="Z7" s="173"/>
      <c r="AA7" s="173"/>
      <c r="AB7" s="173"/>
      <c r="AC7" s="173"/>
      <c r="AD7" s="173"/>
      <c r="AE7" s="173"/>
      <c r="AF7" s="173"/>
      <c r="AG7" s="173"/>
      <c r="AH7" s="173"/>
      <c r="AI7" s="173"/>
      <c r="AJ7" s="173"/>
      <c r="AK7" s="173"/>
      <c r="AL7" s="173"/>
      <c r="AM7" s="173"/>
      <c r="AN7" s="173"/>
      <c r="AO7" s="173"/>
      <c r="AP7" s="173"/>
      <c r="AQ7" s="173"/>
      <c r="AR7" s="173"/>
      <c r="AS7" s="173"/>
      <c r="AT7" s="173"/>
      <c r="AU7" s="173"/>
      <c r="AV7" s="173"/>
      <c r="AW7" s="173"/>
      <c r="AX7" s="173"/>
      <c r="AY7" s="173"/>
      <c r="AZ7" s="173"/>
    </row>
    <row r="8" spans="1:52">
      <c r="A8" s="22" t="s">
        <v>59</v>
      </c>
      <c r="B8" s="362">
        <v>342.73700000000002</v>
      </c>
      <c r="C8" s="23">
        <v>23.798503223942863</v>
      </c>
      <c r="D8" s="23"/>
      <c r="E8" s="362">
        <v>386.96899999999999</v>
      </c>
      <c r="F8" s="23">
        <v>19.568181105635176</v>
      </c>
      <c r="G8" s="362">
        <v>419.39400000000001</v>
      </c>
      <c r="H8" s="23">
        <v>18.344998510595765</v>
      </c>
      <c r="I8" s="23"/>
      <c r="J8" s="362">
        <v>383.94099999999997</v>
      </c>
      <c r="K8" s="23">
        <v>18.300961710792745</v>
      </c>
      <c r="L8" s="362">
        <v>401.61700000000002</v>
      </c>
      <c r="M8" s="23">
        <v>19.930702056060667</v>
      </c>
      <c r="N8" s="23"/>
      <c r="O8" s="23">
        <v>4.6038323596594433</v>
      </c>
      <c r="P8" s="23">
        <v>398.08499999999998</v>
      </c>
      <c r="Q8" s="23">
        <v>30.269493041023889</v>
      </c>
      <c r="R8" s="23"/>
      <c r="S8" s="23">
        <v>100.095</v>
      </c>
      <c r="T8" s="23">
        <v>34.117867611970823</v>
      </c>
      <c r="U8" s="170">
        <v>94.938999999999993</v>
      </c>
      <c r="V8" s="170">
        <v>24.68204696241758</v>
      </c>
      <c r="W8" s="170"/>
      <c r="X8" s="170">
        <v>-5.1511064488735769</v>
      </c>
      <c r="Y8" s="170">
        <v>-5.1511064488735769</v>
      </c>
      <c r="Z8" s="170"/>
      <c r="AA8" s="170"/>
      <c r="AB8" s="170"/>
      <c r="AC8" s="170"/>
      <c r="AD8" s="170"/>
      <c r="AE8" s="170"/>
      <c r="AF8" s="170"/>
      <c r="AG8" s="170"/>
      <c r="AH8" s="170"/>
      <c r="AI8" s="170"/>
      <c r="AJ8" s="170"/>
      <c r="AK8" s="170"/>
      <c r="AL8" s="170"/>
      <c r="AM8" s="170"/>
      <c r="AN8" s="170"/>
      <c r="AO8" s="170"/>
      <c r="AP8" s="170"/>
      <c r="AQ8" s="170"/>
      <c r="AR8" s="170"/>
      <c r="AS8" s="170"/>
      <c r="AT8" s="170"/>
      <c r="AU8" s="170"/>
      <c r="AV8" s="170"/>
      <c r="AW8" s="170"/>
      <c r="AX8" s="170"/>
      <c r="AY8" s="170"/>
      <c r="AZ8" s="170"/>
    </row>
    <row r="9" spans="1:52" ht="27">
      <c r="A9" s="28" t="s">
        <v>60</v>
      </c>
      <c r="B9" s="362">
        <v>41.517000000000003</v>
      </c>
      <c r="C9" s="23">
        <v>2.8828006849229464</v>
      </c>
      <c r="D9" s="23"/>
      <c r="E9" s="362">
        <v>9.5239999999999991</v>
      </c>
      <c r="F9" s="23">
        <v>0.48160797596207811</v>
      </c>
      <c r="G9" s="362">
        <v>24.17</v>
      </c>
      <c r="H9" s="23">
        <v>1.0572364268470691</v>
      </c>
      <c r="I9" s="23"/>
      <c r="J9" s="362">
        <v>21.657</v>
      </c>
      <c r="K9" s="23">
        <v>1.0323042544834713</v>
      </c>
      <c r="L9" s="362">
        <v>12.747</v>
      </c>
      <c r="M9" s="23">
        <v>0.63258442523251079</v>
      </c>
      <c r="N9" s="23"/>
      <c r="O9" s="23">
        <v>-41.141432331347836</v>
      </c>
      <c r="P9" s="23">
        <v>31.295999999999999</v>
      </c>
      <c r="Q9" s="23">
        <v>2.3796778432040488</v>
      </c>
      <c r="R9" s="23"/>
      <c r="S9" s="23">
        <v>8.8170000000000002</v>
      </c>
      <c r="T9" s="23">
        <v>3.0053173358783831</v>
      </c>
      <c r="U9" s="170">
        <v>4.6959999999999997</v>
      </c>
      <c r="V9" s="170">
        <v>1.220856471371228</v>
      </c>
      <c r="W9" s="170"/>
      <c r="X9" s="170">
        <v>-46.739253714415341</v>
      </c>
      <c r="Y9" s="170">
        <v>-46.739253714415341</v>
      </c>
      <c r="Z9" s="170"/>
      <c r="AA9" s="170"/>
      <c r="AB9" s="170"/>
      <c r="AC9" s="170"/>
      <c r="AD9" s="170"/>
      <c r="AE9" s="170"/>
      <c r="AF9" s="170"/>
      <c r="AG9" s="170"/>
      <c r="AH9" s="170"/>
      <c r="AI9" s="170"/>
      <c r="AJ9" s="170"/>
      <c r="AK9" s="170"/>
      <c r="AL9" s="170"/>
      <c r="AM9" s="170"/>
      <c r="AN9" s="170"/>
      <c r="AO9" s="170"/>
      <c r="AP9" s="170"/>
      <c r="AQ9" s="174"/>
      <c r="AR9" s="170"/>
      <c r="AS9" s="170"/>
      <c r="AT9" s="170"/>
      <c r="AU9" s="170"/>
      <c r="AV9" s="170"/>
      <c r="AW9" s="170"/>
      <c r="AX9" s="170"/>
      <c r="AY9" s="170"/>
      <c r="AZ9" s="174"/>
    </row>
    <row r="10" spans="1:52">
      <c r="A10" s="29" t="s">
        <v>61</v>
      </c>
      <c r="B10" s="365">
        <v>1440.162</v>
      </c>
      <c r="C10" s="86">
        <v>100</v>
      </c>
      <c r="D10" s="86"/>
      <c r="E10" s="365">
        <v>1977.5419999999999</v>
      </c>
      <c r="F10" s="86">
        <v>100</v>
      </c>
      <c r="G10" s="365">
        <v>2286.1489999999999</v>
      </c>
      <c r="H10" s="86">
        <v>100</v>
      </c>
      <c r="I10" s="86"/>
      <c r="J10" s="365">
        <v>2097.9279999999999</v>
      </c>
      <c r="K10" s="86">
        <v>100</v>
      </c>
      <c r="L10" s="365">
        <v>2015.067</v>
      </c>
      <c r="M10" s="86">
        <v>100</v>
      </c>
      <c r="N10" s="86"/>
      <c r="O10" s="86">
        <v>-3.9496589015447614</v>
      </c>
      <c r="P10" s="86">
        <v>1315.136</v>
      </c>
      <c r="Q10" s="86">
        <v>100</v>
      </c>
      <c r="R10" s="86"/>
      <c r="S10" s="86">
        <v>293.38</v>
      </c>
      <c r="T10" s="86">
        <v>100</v>
      </c>
      <c r="U10" s="175">
        <v>384.64800000000002</v>
      </c>
      <c r="V10" s="175">
        <v>100</v>
      </c>
      <c r="W10" s="175"/>
      <c r="X10" s="175">
        <v>31.109141727452471</v>
      </c>
      <c r="Y10" s="175">
        <v>31.109141727452471</v>
      </c>
      <c r="Z10" s="175"/>
      <c r="AA10" s="175"/>
      <c r="AB10" s="175"/>
      <c r="AC10" s="175"/>
      <c r="AD10" s="175"/>
      <c r="AE10" s="175"/>
      <c r="AF10" s="175"/>
      <c r="AG10" s="175"/>
      <c r="AH10" s="175"/>
      <c r="AI10" s="175"/>
      <c r="AJ10" s="175"/>
      <c r="AK10" s="175"/>
      <c r="AL10" s="175"/>
      <c r="AM10" s="175"/>
      <c r="AN10" s="175"/>
      <c r="AO10" s="175"/>
      <c r="AP10" s="175"/>
      <c r="AQ10" s="175"/>
      <c r="AR10" s="175"/>
      <c r="AS10" s="175"/>
      <c r="AT10" s="175"/>
      <c r="AU10" s="175"/>
      <c r="AV10" s="175"/>
      <c r="AW10" s="175"/>
      <c r="AX10" s="175"/>
      <c r="AY10" s="175"/>
      <c r="AZ10" s="175"/>
    </row>
    <row r="11" spans="1:52">
      <c r="A11" s="27" t="s">
        <v>62</v>
      </c>
      <c r="B11" s="364">
        <v>-776.99099999999999</v>
      </c>
      <c r="C11" s="26">
        <v>-53.951638773971254</v>
      </c>
      <c r="D11" s="26"/>
      <c r="E11" s="364">
        <v>-830.16499999999996</v>
      </c>
      <c r="F11" s="26">
        <v>-41.979639370491242</v>
      </c>
      <c r="G11" s="364">
        <v>-1015.681</v>
      </c>
      <c r="H11" s="26">
        <v>-44.42759417693248</v>
      </c>
      <c r="I11" s="26"/>
      <c r="J11" s="364">
        <v>-902.351</v>
      </c>
      <c r="K11" s="26">
        <v>-43.011533284269056</v>
      </c>
      <c r="L11" s="364">
        <v>-923.12199999999996</v>
      </c>
      <c r="M11" s="26">
        <v>-45.810982959871808</v>
      </c>
      <c r="N11" s="26"/>
      <c r="O11" s="26">
        <v>2.3018758775686932</v>
      </c>
      <c r="P11" s="26">
        <v>-757.56299999999999</v>
      </c>
      <c r="Q11" s="26">
        <v>-57.603396150664267</v>
      </c>
      <c r="R11" s="26"/>
      <c r="S11" s="26">
        <v>-185.90899999999999</v>
      </c>
      <c r="T11" s="26">
        <v>-63.367986911173233</v>
      </c>
      <c r="U11" s="173">
        <v>-230.77</v>
      </c>
      <c r="V11" s="173">
        <v>-59.995112414467258</v>
      </c>
      <c r="W11" s="173"/>
      <c r="X11" s="173">
        <v>24.130623046759439</v>
      </c>
      <c r="Y11" s="173">
        <v>24.130623046759439</v>
      </c>
      <c r="Z11" s="173"/>
      <c r="AA11" s="173"/>
      <c r="AB11" s="173"/>
      <c r="AC11" s="173"/>
      <c r="AD11" s="173"/>
      <c r="AE11" s="173"/>
      <c r="AF11" s="173"/>
      <c r="AG11" s="173"/>
      <c r="AH11" s="173"/>
      <c r="AI11" s="173"/>
      <c r="AJ11" s="173"/>
      <c r="AK11" s="173"/>
      <c r="AL11" s="173"/>
      <c r="AM11" s="173"/>
      <c r="AN11" s="173"/>
      <c r="AO11" s="173"/>
      <c r="AP11" s="173"/>
      <c r="AQ11" s="173"/>
      <c r="AR11" s="173"/>
      <c r="AS11" s="173"/>
      <c r="AT11" s="173"/>
      <c r="AU11" s="173"/>
      <c r="AV11" s="173"/>
      <c r="AW11" s="173"/>
      <c r="AX11" s="173"/>
      <c r="AY11" s="173"/>
      <c r="AZ11" s="173"/>
    </row>
    <row r="12" spans="1:52">
      <c r="A12" s="27" t="s">
        <v>63</v>
      </c>
      <c r="B12" s="364">
        <v>663.17100000000005</v>
      </c>
      <c r="C12" s="26">
        <v>46.048361226028739</v>
      </c>
      <c r="D12" s="26"/>
      <c r="E12" s="364">
        <v>1147.376</v>
      </c>
      <c r="F12" s="26">
        <v>58.020310061682636</v>
      </c>
      <c r="G12" s="364">
        <v>1270.4690000000001</v>
      </c>
      <c r="H12" s="26">
        <v>55.572449564748403</v>
      </c>
      <c r="I12" s="26"/>
      <c r="J12" s="364">
        <v>1195.5809999999999</v>
      </c>
      <c r="K12" s="26">
        <v>56.988657380043549</v>
      </c>
      <c r="L12" s="364">
        <v>1091.9469999999999</v>
      </c>
      <c r="M12" s="26">
        <v>54.189116292411107</v>
      </c>
      <c r="N12" s="26"/>
      <c r="O12" s="26">
        <v>-8.6680868966636293</v>
      </c>
      <c r="P12" s="26">
        <v>557.57600000000002</v>
      </c>
      <c r="Q12" s="26">
        <v>42.396831962625917</v>
      </c>
      <c r="R12" s="26"/>
      <c r="S12" s="26">
        <v>107.46899999999999</v>
      </c>
      <c r="T12" s="26">
        <v>36.631331379098782</v>
      </c>
      <c r="U12" s="173">
        <v>153.881</v>
      </c>
      <c r="V12" s="173">
        <v>40.005667519394358</v>
      </c>
      <c r="W12" s="173"/>
      <c r="X12" s="173">
        <v>43.18640724301892</v>
      </c>
      <c r="Y12" s="173">
        <v>43.18640724301892</v>
      </c>
      <c r="Z12" s="173"/>
      <c r="AA12" s="173"/>
      <c r="AB12" s="173"/>
      <c r="AC12" s="173"/>
      <c r="AD12" s="173"/>
      <c r="AE12" s="173"/>
      <c r="AF12" s="173"/>
      <c r="AG12" s="173"/>
      <c r="AH12" s="173"/>
      <c r="AI12" s="173"/>
      <c r="AJ12" s="173"/>
      <c r="AK12" s="173"/>
      <c r="AL12" s="173"/>
      <c r="AM12" s="173"/>
      <c r="AN12" s="173"/>
      <c r="AO12" s="173"/>
      <c r="AP12" s="173"/>
      <c r="AQ12" s="173"/>
      <c r="AR12" s="173"/>
      <c r="AS12" s="173"/>
      <c r="AT12" s="173"/>
      <c r="AU12" s="173"/>
      <c r="AV12" s="173"/>
      <c r="AW12" s="173"/>
      <c r="AX12" s="173"/>
      <c r="AY12" s="173"/>
      <c r="AZ12" s="173"/>
    </row>
    <row r="13" spans="1:52">
      <c r="A13" s="27" t="s">
        <v>64</v>
      </c>
      <c r="B13" s="364">
        <v>-501.03899999999999</v>
      </c>
      <c r="C13" s="26">
        <v>-34.790461073129272</v>
      </c>
      <c r="D13" s="26"/>
      <c r="E13" s="364">
        <v>-10.224</v>
      </c>
      <c r="F13" s="26">
        <v>-0.5170054542457253</v>
      </c>
      <c r="G13" s="364">
        <v>-70.546000000000006</v>
      </c>
      <c r="H13" s="26">
        <v>-3.0858006192947185</v>
      </c>
      <c r="I13" s="26"/>
      <c r="J13" s="364">
        <v>-76.918999999999997</v>
      </c>
      <c r="K13" s="26">
        <v>-3.666427065180502</v>
      </c>
      <c r="L13" s="364">
        <v>-100.1</v>
      </c>
      <c r="M13" s="26">
        <v>-4.9675767604749614</v>
      </c>
      <c r="N13" s="26"/>
      <c r="O13" s="26">
        <v>30.136897255554551</v>
      </c>
      <c r="P13" s="26">
        <v>-14.137</v>
      </c>
      <c r="Q13" s="26">
        <v>-1.0749458611124629</v>
      </c>
      <c r="R13" s="26"/>
      <c r="S13" s="26">
        <v>-10.667999999999999</v>
      </c>
      <c r="T13" s="26">
        <v>-3.6362396891403641</v>
      </c>
      <c r="U13" s="173">
        <v>-1.619</v>
      </c>
      <c r="V13" s="173">
        <v>-0.42090430731473971</v>
      </c>
      <c r="W13" s="173"/>
      <c r="X13" s="173">
        <v>-84.823772028496435</v>
      </c>
      <c r="Y13" s="173">
        <v>-84.823772028496435</v>
      </c>
      <c r="Z13" s="173"/>
      <c r="AA13" s="173"/>
      <c r="AB13" s="173"/>
      <c r="AC13" s="173"/>
      <c r="AD13" s="173"/>
      <c r="AE13" s="173"/>
      <c r="AF13" s="173"/>
      <c r="AG13" s="173"/>
      <c r="AH13" s="173"/>
      <c r="AI13" s="173"/>
      <c r="AJ13" s="173"/>
      <c r="AK13" s="173"/>
      <c r="AL13" s="173"/>
      <c r="AM13" s="173"/>
      <c r="AN13" s="173"/>
      <c r="AO13" s="173"/>
      <c r="AP13" s="173"/>
      <c r="AQ13" s="173"/>
      <c r="AR13" s="173"/>
      <c r="AS13" s="173"/>
      <c r="AT13" s="173"/>
      <c r="AU13" s="173"/>
      <c r="AV13" s="173"/>
      <c r="AW13" s="173"/>
      <c r="AX13" s="173"/>
      <c r="AY13" s="173"/>
      <c r="AZ13" s="173"/>
    </row>
    <row r="14" spans="1:52">
      <c r="A14" s="29" t="s">
        <v>65</v>
      </c>
      <c r="B14" s="365">
        <v>162.13200000000001</v>
      </c>
      <c r="C14" s="86">
        <v>11.257900152899465</v>
      </c>
      <c r="D14" s="86"/>
      <c r="E14" s="365">
        <v>1137.152</v>
      </c>
      <c r="F14" s="86">
        <v>57.50330460743691</v>
      </c>
      <c r="G14" s="365">
        <v>1199.924</v>
      </c>
      <c r="H14" s="86">
        <v>52.486692687134564</v>
      </c>
      <c r="I14" s="86"/>
      <c r="J14" s="365">
        <v>1118.6590000000001</v>
      </c>
      <c r="K14" s="86">
        <v>53.322087316628611</v>
      </c>
      <c r="L14" s="365">
        <v>991.84299999999996</v>
      </c>
      <c r="M14" s="86">
        <v>49.2213410273703</v>
      </c>
      <c r="N14" s="86"/>
      <c r="O14" s="86">
        <v>-11.33643049401114</v>
      </c>
      <c r="P14" s="86">
        <v>543.43899999999996</v>
      </c>
      <c r="Q14" s="86">
        <v>41.321886101513464</v>
      </c>
      <c r="R14" s="86"/>
      <c r="S14" s="86">
        <v>96.799000000000007</v>
      </c>
      <c r="T14" s="86">
        <v>32.994409980230422</v>
      </c>
      <c r="U14" s="175">
        <v>152.26</v>
      </c>
      <c r="V14" s="175">
        <v>39.584243256171867</v>
      </c>
      <c r="W14" s="175"/>
      <c r="X14" s="175">
        <v>57.295013378237371</v>
      </c>
      <c r="Y14" s="175">
        <v>57.295013378237371</v>
      </c>
      <c r="Z14" s="175"/>
      <c r="AA14" s="175"/>
      <c r="AB14" s="175"/>
      <c r="AC14" s="175"/>
      <c r="AD14" s="175"/>
      <c r="AE14" s="175"/>
      <c r="AF14" s="175"/>
      <c r="AG14" s="175"/>
      <c r="AH14" s="175"/>
      <c r="AI14" s="175"/>
      <c r="AJ14" s="175"/>
      <c r="AK14" s="175"/>
      <c r="AL14" s="175"/>
      <c r="AM14" s="175"/>
      <c r="AN14" s="175"/>
      <c r="AO14" s="175"/>
      <c r="AP14" s="175"/>
      <c r="AQ14" s="175"/>
      <c r="AR14" s="175"/>
      <c r="AS14" s="175"/>
      <c r="AT14" s="175"/>
      <c r="AU14" s="175"/>
      <c r="AV14" s="175"/>
      <c r="AW14" s="175"/>
      <c r="AX14" s="175"/>
      <c r="AY14" s="175"/>
      <c r="AZ14" s="175"/>
    </row>
    <row r="15" spans="1:52">
      <c r="A15" s="22" t="s">
        <v>66</v>
      </c>
      <c r="B15" s="362">
        <v>-39.097000000000001</v>
      </c>
      <c r="C15" s="23"/>
      <c r="D15" s="23"/>
      <c r="E15" s="362">
        <v>-38.896999999999998</v>
      </c>
      <c r="F15" s="23"/>
      <c r="G15" s="362">
        <v>-124.892</v>
      </c>
      <c r="H15" s="23"/>
      <c r="I15" s="23"/>
      <c r="J15" s="362">
        <v>-145.15</v>
      </c>
      <c r="K15" s="23"/>
      <c r="L15" s="362">
        <v>-108.38200000000001</v>
      </c>
      <c r="M15" s="23"/>
      <c r="N15" s="23"/>
      <c r="O15" s="23">
        <v>-25.331036858422319</v>
      </c>
      <c r="P15" s="23">
        <v>-41.722000000000001</v>
      </c>
      <c r="Q15" s="23"/>
      <c r="R15" s="23"/>
      <c r="S15" s="23">
        <v>-9.5860000000000003</v>
      </c>
      <c r="T15" s="23"/>
      <c r="U15" s="170">
        <v>-24.308</v>
      </c>
      <c r="V15" s="170"/>
      <c r="W15" s="170"/>
      <c r="X15" s="170">
        <v>153.57813477988731</v>
      </c>
      <c r="Y15" s="170">
        <v>153.57813477988731</v>
      </c>
      <c r="Z15" s="170"/>
      <c r="AA15" s="170"/>
      <c r="AB15" s="170"/>
      <c r="AC15" s="170"/>
      <c r="AD15" s="170"/>
      <c r="AE15" s="170"/>
      <c r="AF15" s="170"/>
      <c r="AG15" s="170"/>
      <c r="AH15" s="170"/>
      <c r="AI15" s="170"/>
      <c r="AJ15" s="170"/>
      <c r="AK15" s="170"/>
      <c r="AL15" s="170"/>
      <c r="AM15" s="170"/>
      <c r="AN15" s="170"/>
      <c r="AO15" s="170"/>
      <c r="AP15" s="170"/>
      <c r="AQ15" s="170"/>
      <c r="AR15" s="170"/>
      <c r="AS15" s="170"/>
      <c r="AT15" s="170"/>
      <c r="AU15" s="170"/>
      <c r="AV15" s="170"/>
      <c r="AW15" s="170"/>
      <c r="AX15" s="170"/>
      <c r="AY15" s="170"/>
      <c r="AZ15" s="170"/>
    </row>
    <row r="16" spans="1:52">
      <c r="A16" s="24" t="s">
        <v>67</v>
      </c>
      <c r="B16" s="363">
        <v>123.035</v>
      </c>
      <c r="C16" s="85"/>
      <c r="D16" s="85"/>
      <c r="E16" s="363">
        <v>1098.2570000000001</v>
      </c>
      <c r="F16" s="85"/>
      <c r="G16" s="363">
        <v>1075.0319999999999</v>
      </c>
      <c r="H16" s="85"/>
      <c r="I16" s="85"/>
      <c r="J16" s="363">
        <v>973.51</v>
      </c>
      <c r="K16" s="85"/>
      <c r="L16" s="363">
        <v>883.46299999999997</v>
      </c>
      <c r="M16" s="85"/>
      <c r="N16" s="85"/>
      <c r="O16" s="85">
        <v>-9.2497252211071306</v>
      </c>
      <c r="P16" s="85">
        <v>501.71600000000001</v>
      </c>
      <c r="Q16" s="85"/>
      <c r="R16" s="85"/>
      <c r="S16" s="85">
        <v>87.215999999999994</v>
      </c>
      <c r="T16" s="85"/>
      <c r="U16" s="172">
        <v>127.956</v>
      </c>
      <c r="V16" s="172"/>
      <c r="W16" s="172"/>
      <c r="X16" s="172">
        <v>46.711612548156317</v>
      </c>
      <c r="Y16" s="172">
        <v>46.711612548156317</v>
      </c>
      <c r="Z16" s="172"/>
      <c r="AA16" s="172"/>
      <c r="AB16" s="172"/>
      <c r="AC16" s="172"/>
      <c r="AD16" s="172"/>
      <c r="AE16" s="172"/>
      <c r="AF16" s="172"/>
      <c r="AG16" s="172"/>
      <c r="AH16" s="172"/>
      <c r="AI16" s="172"/>
      <c r="AJ16" s="172"/>
      <c r="AK16" s="172"/>
      <c r="AL16" s="172"/>
      <c r="AM16" s="172"/>
      <c r="AN16" s="172"/>
      <c r="AO16" s="172"/>
      <c r="AP16" s="172"/>
      <c r="AQ16" s="172"/>
      <c r="AR16" s="172"/>
      <c r="AS16" s="172"/>
      <c r="AT16" s="172"/>
      <c r="AU16" s="172"/>
      <c r="AV16" s="172"/>
      <c r="AW16" s="172"/>
      <c r="AX16" s="172"/>
      <c r="AY16" s="172"/>
      <c r="AZ16" s="172"/>
    </row>
    <row r="17" spans="1:1"/>
    <row r="18" spans="1:1">
      <c r="A18" s="119" t="s">
        <v>242</v>
      </c>
    </row>
    <row r="19" spans="1:1"/>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6"/>
  <dimension ref="A1:Y17"/>
  <sheetViews>
    <sheetView zoomScale="115" zoomScaleNormal="115" workbookViewId="0"/>
  </sheetViews>
  <sheetFormatPr defaultColWidth="0" defaultRowHeight="13.5" zeroHeight="1"/>
  <cols>
    <col min="1" max="1" width="28" style="42" customWidth="1"/>
    <col min="2" max="12" width="0" style="42" hidden="1" customWidth="1"/>
    <col min="13" max="13" width="6.28515625" style="42" customWidth="1"/>
    <col min="14" max="14" width="7.140625" style="42" bestFit="1" customWidth="1"/>
    <col min="15" max="18" width="6.28515625" style="42" customWidth="1"/>
    <col min="19" max="19" width="0" style="42" hidden="1" customWidth="1"/>
    <col min="20" max="20" width="6.42578125" style="42" customWidth="1"/>
    <col min="21" max="21" width="8.7109375" style="42" customWidth="1"/>
    <col min="22" max="22" width="0" style="42" hidden="1" customWidth="1"/>
    <col min="23" max="23" width="8.85546875" style="42" customWidth="1"/>
    <col min="24" max="25" width="9.42578125" style="42" customWidth="1"/>
    <col min="26" max="16384" width="8.7109375" style="42" hidden="1"/>
  </cols>
  <sheetData>
    <row r="1" spans="1:25">
      <c r="A1" s="40" t="s">
        <v>212</v>
      </c>
      <c r="E1" s="176"/>
      <c r="F1" s="176"/>
      <c r="G1" s="176"/>
      <c r="H1" s="176"/>
      <c r="I1" s="176"/>
      <c r="J1" s="176"/>
      <c r="K1" s="176"/>
      <c r="L1" s="176"/>
      <c r="M1" s="230"/>
      <c r="N1" s="230"/>
      <c r="O1" s="230"/>
      <c r="P1" s="230"/>
      <c r="Q1" s="230"/>
      <c r="R1" s="230"/>
      <c r="S1" s="230"/>
      <c r="T1" s="231"/>
      <c r="U1" s="231"/>
      <c r="V1" s="232"/>
      <c r="W1" s="233"/>
      <c r="X1" s="233"/>
    </row>
    <row r="2" spans="1:25">
      <c r="A2" s="87" t="s">
        <v>68</v>
      </c>
      <c r="B2" s="87" t="s">
        <v>69</v>
      </c>
      <c r="C2" s="87" t="s">
        <v>70</v>
      </c>
      <c r="D2" s="87" t="s">
        <v>71</v>
      </c>
      <c r="E2" s="87" t="s">
        <v>72</v>
      </c>
      <c r="F2" s="87" t="s">
        <v>73</v>
      </c>
      <c r="G2" s="87" t="s">
        <v>74</v>
      </c>
      <c r="H2" s="87" t="s">
        <v>75</v>
      </c>
      <c r="I2" s="87" t="s">
        <v>76</v>
      </c>
      <c r="J2" s="87" t="s">
        <v>77</v>
      </c>
      <c r="K2" s="87" t="s">
        <v>78</v>
      </c>
      <c r="L2" s="88" t="s">
        <v>79</v>
      </c>
      <c r="M2" s="88" t="s">
        <v>80</v>
      </c>
      <c r="N2" s="88" t="s">
        <v>81</v>
      </c>
      <c r="O2" s="88" t="s">
        <v>82</v>
      </c>
      <c r="P2" s="88" t="s">
        <v>83</v>
      </c>
      <c r="Q2" s="234" t="s">
        <v>84</v>
      </c>
      <c r="R2" s="88" t="s">
        <v>85</v>
      </c>
      <c r="S2" s="88" t="s">
        <v>86</v>
      </c>
      <c r="T2" s="89"/>
      <c r="U2" s="89" t="s">
        <v>267</v>
      </c>
      <c r="V2" s="90" t="s">
        <v>87</v>
      </c>
      <c r="W2" s="91" t="s">
        <v>315</v>
      </c>
      <c r="X2" s="91" t="s">
        <v>351</v>
      </c>
      <c r="Y2" s="91" t="s">
        <v>352</v>
      </c>
    </row>
    <row r="3" spans="1:25" ht="36.6" customHeight="1">
      <c r="A3" s="87" t="s">
        <v>5</v>
      </c>
      <c r="B3" s="87"/>
      <c r="C3" s="87"/>
      <c r="D3" s="87"/>
      <c r="E3" s="87"/>
      <c r="F3" s="87"/>
      <c r="G3" s="87"/>
      <c r="H3" s="87"/>
      <c r="I3" s="87"/>
      <c r="J3" s="87"/>
      <c r="K3" s="87"/>
      <c r="L3" s="88"/>
      <c r="M3" s="268">
        <v>43465</v>
      </c>
      <c r="N3" s="268">
        <v>43830</v>
      </c>
      <c r="O3" s="268">
        <v>44196</v>
      </c>
      <c r="P3" s="268">
        <v>44561</v>
      </c>
      <c r="Q3" s="268">
        <v>44756</v>
      </c>
      <c r="R3" s="269">
        <v>45122</v>
      </c>
      <c r="S3" s="268"/>
      <c r="T3" s="268">
        <v>45626</v>
      </c>
      <c r="U3" s="316">
        <v>45626</v>
      </c>
      <c r="V3" s="316">
        <v>45991</v>
      </c>
      <c r="W3" s="316">
        <v>45991</v>
      </c>
      <c r="X3" s="290" t="s">
        <v>314</v>
      </c>
      <c r="Y3" s="313" t="s">
        <v>314</v>
      </c>
    </row>
    <row r="4" spans="1:25">
      <c r="A4" s="31" t="s">
        <v>88</v>
      </c>
      <c r="B4" s="176"/>
      <c r="C4" s="176"/>
      <c r="D4" s="176"/>
      <c r="E4" s="176"/>
      <c r="J4" s="177"/>
      <c r="K4" s="177"/>
      <c r="L4" s="177"/>
      <c r="M4" s="177"/>
      <c r="N4" s="340"/>
      <c r="O4" s="340"/>
      <c r="P4" s="340"/>
      <c r="Q4" s="340"/>
      <c r="R4" s="340"/>
      <c r="S4" s="340"/>
      <c r="T4" s="340"/>
      <c r="U4" s="177"/>
      <c r="V4" s="341"/>
      <c r="W4" s="340"/>
      <c r="X4" s="317"/>
      <c r="Y4" s="317"/>
    </row>
    <row r="5" spans="1:25">
      <c r="A5" s="32" t="s">
        <v>89</v>
      </c>
      <c r="B5" s="3"/>
      <c r="C5" s="3"/>
      <c r="D5" s="3"/>
      <c r="E5" s="3"/>
      <c r="F5" s="3"/>
      <c r="G5" s="3"/>
      <c r="H5" s="3"/>
      <c r="I5" s="3"/>
      <c r="J5" s="291"/>
      <c r="K5" s="291"/>
      <c r="L5" s="291"/>
      <c r="M5" s="291">
        <v>3.01</v>
      </c>
      <c r="N5" s="291">
        <v>3.13</v>
      </c>
      <c r="O5" s="291">
        <v>3.16</v>
      </c>
      <c r="P5" s="291">
        <v>2.58</v>
      </c>
      <c r="Q5" s="291">
        <v>2.68</v>
      </c>
      <c r="R5" s="291">
        <v>3.86</v>
      </c>
      <c r="S5" s="291">
        <v>3.86</v>
      </c>
      <c r="T5" s="291">
        <v>4.28</v>
      </c>
      <c r="U5" s="291">
        <v>4.3099999999999996</v>
      </c>
      <c r="V5" s="291">
        <v>4.09</v>
      </c>
      <c r="W5" s="291">
        <v>3.95</v>
      </c>
      <c r="X5" s="291">
        <v>4.2530821717780993</v>
      </c>
      <c r="Y5" s="291">
        <v>3.9570260814490359</v>
      </c>
    </row>
    <row r="6" spans="1:25">
      <c r="A6" s="32" t="s">
        <v>90</v>
      </c>
      <c r="B6" s="3"/>
      <c r="C6" s="3"/>
      <c r="D6" s="3"/>
      <c r="E6" s="3"/>
      <c r="F6" s="3"/>
      <c r="G6" s="3"/>
      <c r="H6" s="3"/>
      <c r="I6" s="3"/>
      <c r="J6" s="291"/>
      <c r="K6" s="291"/>
      <c r="L6" s="291"/>
      <c r="M6" s="291">
        <v>1.39</v>
      </c>
      <c r="N6" s="291">
        <v>1.48</v>
      </c>
      <c r="O6" s="291">
        <v>1.1000000000000001</v>
      </c>
      <c r="P6" s="291">
        <v>1.2</v>
      </c>
      <c r="Q6" s="291">
        <v>1.1100000000000001</v>
      </c>
      <c r="R6" s="291">
        <v>2.2200000000000002</v>
      </c>
      <c r="S6" s="291">
        <v>2.2200000000000002</v>
      </c>
      <c r="T6" s="291">
        <v>2.25</v>
      </c>
      <c r="U6" s="291">
        <v>2.29</v>
      </c>
      <c r="V6" s="291">
        <v>2.0699999999999998</v>
      </c>
      <c r="W6" s="291">
        <v>1.94</v>
      </c>
      <c r="X6" s="291">
        <v>2.3325618971779671</v>
      </c>
      <c r="Y6" s="291">
        <v>1.9273156264283504</v>
      </c>
    </row>
    <row r="7" spans="1:25">
      <c r="A7" s="32" t="s">
        <v>91</v>
      </c>
      <c r="B7" s="3"/>
      <c r="C7" s="3"/>
      <c r="D7" s="3"/>
      <c r="E7" s="3"/>
      <c r="F7" s="3"/>
      <c r="G7" s="3"/>
      <c r="H7" s="3"/>
      <c r="I7" s="3"/>
      <c r="J7" s="291"/>
      <c r="K7" s="291"/>
      <c r="L7" s="291"/>
      <c r="M7" s="291">
        <v>11.07</v>
      </c>
      <c r="N7" s="291">
        <v>12.16</v>
      </c>
      <c r="O7" s="291">
        <v>9.57</v>
      </c>
      <c r="P7" s="291">
        <v>11.33</v>
      </c>
      <c r="Q7" s="291">
        <v>10.82</v>
      </c>
      <c r="R7" s="291">
        <v>20.64</v>
      </c>
      <c r="S7" s="291">
        <v>20.64</v>
      </c>
      <c r="T7" s="291">
        <v>18.920000000000002</v>
      </c>
      <c r="U7" s="291">
        <v>19.5</v>
      </c>
      <c r="V7" s="291">
        <v>17.48</v>
      </c>
      <c r="W7" s="291">
        <v>15.97</v>
      </c>
      <c r="X7" s="291">
        <v>19.773812941892039</v>
      </c>
      <c r="Y7" s="291">
        <v>15.732132559800574</v>
      </c>
    </row>
    <row r="8" spans="1:25">
      <c r="A8" s="32" t="s">
        <v>301</v>
      </c>
      <c r="B8" s="3"/>
      <c r="C8" s="3"/>
      <c r="D8" s="3"/>
      <c r="E8" s="3"/>
      <c r="F8" s="3"/>
      <c r="G8" s="3"/>
      <c r="H8" s="3"/>
      <c r="I8" s="3"/>
      <c r="J8" s="291"/>
      <c r="K8" s="291"/>
      <c r="L8" s="291"/>
      <c r="M8" s="291">
        <v>1.84</v>
      </c>
      <c r="N8" s="291">
        <v>1.79</v>
      </c>
      <c r="O8" s="291">
        <v>1.57</v>
      </c>
      <c r="P8" s="291">
        <v>1.41</v>
      </c>
      <c r="Q8" s="291">
        <v>1.61</v>
      </c>
      <c r="R8" s="291">
        <v>2.95</v>
      </c>
      <c r="S8" s="291">
        <v>2.95</v>
      </c>
      <c r="T8" s="291">
        <v>3.09</v>
      </c>
      <c r="U8" s="291">
        <v>3.1</v>
      </c>
      <c r="V8" s="291">
        <v>2.68</v>
      </c>
      <c r="W8" s="291">
        <v>2.66</v>
      </c>
      <c r="X8" s="291">
        <v>3.1134688750187647</v>
      </c>
      <c r="Y8" s="291">
        <v>2.6806231544432348</v>
      </c>
    </row>
    <row r="9" spans="1:25">
      <c r="A9" s="32" t="s">
        <v>92</v>
      </c>
      <c r="B9" s="33"/>
      <c r="C9" s="3"/>
      <c r="D9" s="3"/>
      <c r="E9" s="3"/>
      <c r="F9" s="3"/>
      <c r="G9" s="3"/>
      <c r="H9" s="3"/>
      <c r="I9" s="3"/>
      <c r="J9" s="291"/>
      <c r="K9" s="291"/>
      <c r="L9" s="291"/>
      <c r="M9" s="291">
        <v>71.930000000000007</v>
      </c>
      <c r="N9" s="291">
        <v>80.84</v>
      </c>
      <c r="O9" s="291">
        <v>100.35</v>
      </c>
      <c r="P9" s="291">
        <v>80.95</v>
      </c>
      <c r="Q9" s="291">
        <v>74.89</v>
      </c>
      <c r="R9" s="291">
        <v>64.5</v>
      </c>
      <c r="S9" s="291">
        <v>64.5</v>
      </c>
      <c r="T9" s="291">
        <v>70.88</v>
      </c>
      <c r="U9" s="291">
        <v>73.22</v>
      </c>
      <c r="V9" s="291">
        <v>82.92</v>
      </c>
      <c r="W9" s="291">
        <v>78.95</v>
      </c>
      <c r="X9" s="291">
        <v>68.988957441665221</v>
      </c>
      <c r="Y9" s="291">
        <v>76.037481716471191</v>
      </c>
    </row>
    <row r="10" spans="1:25">
      <c r="A10" s="31" t="s">
        <v>93</v>
      </c>
      <c r="B10" s="33"/>
      <c r="C10" s="33"/>
      <c r="D10" s="3"/>
      <c r="E10" s="3"/>
      <c r="F10" s="3"/>
      <c r="G10" s="3"/>
      <c r="H10" s="3"/>
      <c r="I10" s="3"/>
      <c r="J10" s="291"/>
      <c r="K10" s="291"/>
      <c r="L10" s="291"/>
      <c r="M10" s="291"/>
      <c r="N10" s="291"/>
      <c r="O10" s="291"/>
      <c r="P10" s="291"/>
      <c r="Q10" s="291"/>
      <c r="R10" s="291"/>
      <c r="S10" s="291"/>
      <c r="T10" s="291"/>
      <c r="U10" s="291"/>
      <c r="V10" s="291"/>
      <c r="W10" s="291"/>
      <c r="X10" s="291"/>
      <c r="Y10" s="291"/>
    </row>
    <row r="11" spans="1:25">
      <c r="A11" s="34" t="s">
        <v>94</v>
      </c>
      <c r="B11" s="33"/>
      <c r="C11" s="3"/>
      <c r="D11" s="3"/>
      <c r="E11" s="3"/>
      <c r="F11" s="3"/>
      <c r="G11" s="3"/>
      <c r="H11" s="3"/>
      <c r="I11" s="3"/>
      <c r="J11" s="291"/>
      <c r="K11" s="291"/>
      <c r="L11" s="291"/>
      <c r="M11" s="291">
        <v>1.02</v>
      </c>
      <c r="N11" s="291">
        <v>1</v>
      </c>
      <c r="O11" s="291">
        <v>0.9</v>
      </c>
      <c r="P11" s="291">
        <v>0.85</v>
      </c>
      <c r="Q11" s="291">
        <v>0.84</v>
      </c>
      <c r="R11" s="291">
        <v>0.87</v>
      </c>
      <c r="S11" s="291">
        <v>0.87</v>
      </c>
      <c r="T11" s="291">
        <v>0.94</v>
      </c>
      <c r="U11" s="291">
        <v>0.9</v>
      </c>
      <c r="V11" s="291">
        <v>0.91</v>
      </c>
      <c r="W11" s="291">
        <v>0.9</v>
      </c>
      <c r="X11" s="291">
        <v>0.92863698173796128</v>
      </c>
      <c r="Y11" s="291">
        <v>0.93920455467786468</v>
      </c>
    </row>
    <row r="12" spans="1:25">
      <c r="A12" s="34" t="s">
        <v>95</v>
      </c>
      <c r="B12" s="33"/>
      <c r="C12" s="3"/>
      <c r="D12" s="3"/>
      <c r="E12" s="3"/>
      <c r="F12" s="3"/>
      <c r="G12" s="3"/>
      <c r="H12" s="3"/>
      <c r="I12" s="3"/>
      <c r="J12" s="291"/>
      <c r="K12" s="291"/>
      <c r="L12" s="291"/>
      <c r="M12" s="291">
        <v>0.73</v>
      </c>
      <c r="N12" s="291">
        <v>0.77</v>
      </c>
      <c r="O12" s="291">
        <v>0.76999999999999991</v>
      </c>
      <c r="P12" s="291">
        <v>0.69000000000000006</v>
      </c>
      <c r="Q12" s="291">
        <v>0.71000000000000008</v>
      </c>
      <c r="R12" s="291">
        <v>0.75000000000000011</v>
      </c>
      <c r="S12" s="291">
        <v>0.75000000000000011</v>
      </c>
      <c r="T12" s="291">
        <v>0.96</v>
      </c>
      <c r="U12" s="291">
        <v>0.95000000000000007</v>
      </c>
      <c r="V12" s="291">
        <v>0.93</v>
      </c>
      <c r="W12" s="291">
        <v>0.91</v>
      </c>
      <c r="X12" s="291">
        <v>0.94317240866232699</v>
      </c>
      <c r="Y12" s="291">
        <v>0.9219745186610635</v>
      </c>
    </row>
    <row r="13" spans="1:25">
      <c r="A13" s="31" t="s">
        <v>96</v>
      </c>
      <c r="B13" s="33"/>
      <c r="C13" s="33"/>
      <c r="D13" s="35"/>
      <c r="E13" s="35"/>
      <c r="F13" s="35"/>
      <c r="G13" s="3"/>
      <c r="H13" s="35"/>
      <c r="I13" s="3"/>
      <c r="J13" s="291"/>
      <c r="K13" s="291"/>
      <c r="L13" s="291"/>
      <c r="M13" s="291"/>
      <c r="N13" s="291"/>
      <c r="O13" s="291"/>
      <c r="P13" s="291"/>
      <c r="Q13" s="291"/>
      <c r="R13" s="291"/>
      <c r="S13" s="291"/>
      <c r="T13" s="291"/>
      <c r="U13" s="291"/>
      <c r="V13" s="291"/>
      <c r="W13" s="291"/>
      <c r="X13" s="291"/>
      <c r="Y13" s="291"/>
    </row>
    <row r="14" spans="1:25" ht="54">
      <c r="A14" s="342" t="s">
        <v>97</v>
      </c>
      <c r="B14" s="33"/>
      <c r="C14" s="3"/>
      <c r="D14" s="3"/>
      <c r="E14" s="3"/>
      <c r="F14" s="3"/>
      <c r="G14" s="3"/>
      <c r="H14" s="3"/>
      <c r="I14" s="3"/>
      <c r="J14" s="291"/>
      <c r="K14" s="291"/>
      <c r="L14" s="291"/>
      <c r="M14" s="291">
        <v>2.64</v>
      </c>
      <c r="N14" s="291">
        <v>1.53</v>
      </c>
      <c r="O14" s="291">
        <v>1.59</v>
      </c>
      <c r="P14" s="291">
        <v>1.1399999999999999</v>
      </c>
      <c r="Q14" s="291">
        <v>1.03</v>
      </c>
      <c r="R14" s="291">
        <v>0.98</v>
      </c>
      <c r="S14" s="291">
        <v>0.98</v>
      </c>
      <c r="T14" s="291">
        <v>1.0900000000000001</v>
      </c>
      <c r="U14" s="291">
        <v>1.07</v>
      </c>
      <c r="V14" s="291">
        <v>1.0900000000000001</v>
      </c>
      <c r="W14" s="291">
        <v>1.1599999999999999</v>
      </c>
      <c r="X14" s="291"/>
      <c r="Y14" s="291"/>
    </row>
    <row r="15" spans="1:25">
      <c r="A15" s="178"/>
      <c r="B15" s="179"/>
      <c r="C15" s="180"/>
      <c r="D15" s="180"/>
      <c r="E15" s="180"/>
      <c r="F15" s="180"/>
      <c r="G15" s="180"/>
      <c r="H15" s="180"/>
      <c r="I15" s="180"/>
      <c r="J15" s="307"/>
      <c r="K15" s="307"/>
      <c r="L15" s="307"/>
      <c r="M15" s="307"/>
      <c r="N15" s="307"/>
      <c r="O15" s="307"/>
      <c r="P15" s="307"/>
      <c r="Q15" s="307"/>
      <c r="R15" s="307"/>
      <c r="S15" s="307"/>
      <c r="T15" s="307"/>
      <c r="U15" s="307"/>
      <c r="V15" s="307">
        <v>1.1399999999999999</v>
      </c>
      <c r="W15" s="307"/>
      <c r="X15" s="307"/>
      <c r="Y15" s="307"/>
    </row>
    <row r="16" spans="1:25">
      <c r="A16" s="32" t="s">
        <v>303</v>
      </c>
      <c r="B16" s="33"/>
      <c r="C16" s="33"/>
      <c r="D16" s="33"/>
      <c r="E16" s="33"/>
      <c r="J16" s="177"/>
      <c r="K16" s="177"/>
      <c r="L16" s="177"/>
      <c r="M16" s="177"/>
      <c r="N16" s="177"/>
      <c r="O16" s="177"/>
      <c r="P16" s="177"/>
      <c r="Q16" s="177"/>
      <c r="R16" s="177"/>
      <c r="S16" s="177"/>
      <c r="T16" s="177"/>
      <c r="U16" s="177"/>
      <c r="V16" s="177"/>
      <c r="W16" s="177"/>
      <c r="X16" s="177"/>
    </row>
    <row r="17" spans="1:1">
      <c r="A17" s="42" t="s">
        <v>242</v>
      </c>
    </row>
  </sheetData>
  <pageMargins left="0.7" right="0.7" top="0.75" bottom="0.75" header="0.3" footer="0.3"/>
  <pageSetup paperSize="9" orientation="portrait" r:id="rId1"/>
  <ignoredErrors>
    <ignoredError sqref="U2 W2"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7"/>
  <dimension ref="A1:U48"/>
  <sheetViews>
    <sheetView showGridLines="0" zoomScale="110" zoomScaleNormal="110" workbookViewId="0">
      <pane xSplit="1" ySplit="6" topLeftCell="B22" activePane="bottomRight" state="frozen"/>
      <selection pane="topRight" activeCell="B1" sqref="B1"/>
      <selection pane="bottomLeft" activeCell="A7" sqref="A7"/>
      <selection pane="bottomRight"/>
    </sheetView>
  </sheetViews>
  <sheetFormatPr defaultColWidth="0" defaultRowHeight="13.5" zeroHeight="1"/>
  <cols>
    <col min="1" max="1" width="6.5703125" style="95" customWidth="1"/>
    <col min="2" max="2" width="6.5703125" style="119" customWidth="1"/>
    <col min="3" max="3" width="0.42578125" style="119" customWidth="1"/>
    <col min="4" max="5" width="6.5703125" style="119" customWidth="1"/>
    <col min="6" max="6" width="0.42578125" style="119" customWidth="1"/>
    <col min="7" max="8" width="6.5703125" style="119" customWidth="1"/>
    <col min="9" max="9" width="0.5703125" style="119" customWidth="1"/>
    <col min="10" max="11" width="6.5703125" style="119" customWidth="1"/>
    <col min="12" max="12" width="0.42578125" style="119" customWidth="1"/>
    <col min="13" max="14" width="6.5703125" style="119" customWidth="1"/>
    <col min="15" max="15" width="0.42578125" style="119" customWidth="1"/>
    <col min="16" max="16" width="6.5703125" style="119" customWidth="1"/>
    <col min="17" max="17" width="0.5703125" style="119" customWidth="1"/>
    <col min="18" max="18" width="6.5703125" style="119" customWidth="1"/>
    <col min="19" max="19" width="6.42578125" style="119" customWidth="1"/>
    <col min="20" max="20" width="0.42578125" style="119" hidden="1" customWidth="1"/>
    <col min="21" max="21" width="6.42578125" style="119" customWidth="1"/>
    <col min="22" max="16384" width="9.140625" style="119" hidden="1"/>
  </cols>
  <sheetData>
    <row r="1" spans="1:21">
      <c r="A1" s="92" t="s">
        <v>302</v>
      </c>
    </row>
    <row r="2" spans="1:21"/>
    <row r="3" spans="1:21">
      <c r="A3" s="93"/>
      <c r="B3" s="36"/>
      <c r="C3" s="37"/>
      <c r="D3" s="387" t="s">
        <v>98</v>
      </c>
      <c r="E3" s="387"/>
      <c r="F3" s="387"/>
      <c r="G3" s="387"/>
      <c r="H3" s="387"/>
      <c r="I3" s="387"/>
      <c r="J3" s="387"/>
      <c r="K3" s="387"/>
      <c r="L3" s="387"/>
      <c r="M3" s="387"/>
      <c r="N3" s="387"/>
      <c r="O3" s="38"/>
      <c r="P3" s="387" t="s">
        <v>99</v>
      </c>
      <c r="Q3" s="387"/>
      <c r="R3" s="387"/>
      <c r="S3" s="387"/>
      <c r="T3" s="387"/>
      <c r="U3" s="387"/>
    </row>
    <row r="4" spans="1:21">
      <c r="A4" s="92"/>
      <c r="B4" s="39" t="s">
        <v>100</v>
      </c>
      <c r="C4" s="40"/>
      <c r="D4" s="388" t="s">
        <v>101</v>
      </c>
      <c r="E4" s="388"/>
      <c r="F4" s="388"/>
      <c r="G4" s="388"/>
      <c r="H4" s="388"/>
      <c r="I4" s="231"/>
      <c r="J4" s="388" t="s">
        <v>102</v>
      </c>
      <c r="K4" s="388"/>
      <c r="L4" s="388"/>
      <c r="M4" s="388"/>
      <c r="N4" s="388"/>
      <c r="O4" s="41"/>
      <c r="P4" s="388" t="s">
        <v>103</v>
      </c>
      <c r="Q4" s="388"/>
      <c r="R4" s="388"/>
      <c r="S4" s="388" t="s">
        <v>104</v>
      </c>
      <c r="T4" s="388"/>
      <c r="U4" s="388"/>
    </row>
    <row r="5" spans="1:21">
      <c r="A5" s="93"/>
      <c r="B5" s="36" t="s">
        <v>105</v>
      </c>
      <c r="C5" s="40"/>
      <c r="D5" s="388" t="s">
        <v>106</v>
      </c>
      <c r="E5" s="388"/>
      <c r="F5" s="53"/>
      <c r="G5" s="388" t="s">
        <v>107</v>
      </c>
      <c r="H5" s="388"/>
      <c r="I5" s="231"/>
      <c r="J5" s="388" t="s">
        <v>108</v>
      </c>
      <c r="K5" s="388"/>
      <c r="L5" s="38"/>
      <c r="M5" s="388" t="s">
        <v>109</v>
      </c>
      <c r="N5" s="388"/>
      <c r="O5" s="41"/>
      <c r="P5" s="21"/>
      <c r="Q5" s="21"/>
      <c r="R5" s="21"/>
      <c r="S5" s="21"/>
      <c r="T5" s="21"/>
      <c r="U5" s="21"/>
    </row>
    <row r="6" spans="1:21">
      <c r="A6" s="97" t="s">
        <v>5</v>
      </c>
      <c r="B6" s="74" t="s">
        <v>265</v>
      </c>
      <c r="C6" s="89"/>
      <c r="D6" s="89" t="s">
        <v>297</v>
      </c>
      <c r="E6" s="89" t="s">
        <v>110</v>
      </c>
      <c r="F6" s="89"/>
      <c r="G6" s="89" t="s">
        <v>297</v>
      </c>
      <c r="H6" s="89" t="s">
        <v>110</v>
      </c>
      <c r="I6" s="89"/>
      <c r="J6" s="89" t="s">
        <v>297</v>
      </c>
      <c r="K6" s="89" t="s">
        <v>110</v>
      </c>
      <c r="L6" s="89"/>
      <c r="M6" s="89" t="s">
        <v>297</v>
      </c>
      <c r="N6" s="89" t="s">
        <v>110</v>
      </c>
      <c r="O6" s="89"/>
      <c r="P6" s="89" t="s">
        <v>297</v>
      </c>
      <c r="Q6" s="89"/>
      <c r="R6" s="89" t="s">
        <v>266</v>
      </c>
      <c r="S6" s="89" t="s">
        <v>297</v>
      </c>
      <c r="T6" s="89" t="s">
        <v>110</v>
      </c>
      <c r="U6" s="89" t="s">
        <v>266</v>
      </c>
    </row>
    <row r="7" spans="1:21">
      <c r="A7" s="333">
        <v>43100</v>
      </c>
      <c r="B7" s="359">
        <v>0</v>
      </c>
      <c r="C7" s="335"/>
      <c r="D7" s="334">
        <v>1.68</v>
      </c>
      <c r="E7" s="334">
        <v>1.99</v>
      </c>
      <c r="F7" s="334"/>
      <c r="G7" s="334">
        <v>4.47</v>
      </c>
      <c r="H7" s="334">
        <v>4.4400000000000004</v>
      </c>
      <c r="I7" s="334"/>
      <c r="J7" s="334">
        <v>2.1</v>
      </c>
      <c r="K7" s="334">
        <v>2.38</v>
      </c>
      <c r="L7" s="334"/>
      <c r="M7" s="334">
        <v>1.32</v>
      </c>
      <c r="N7" s="334">
        <v>1.96</v>
      </c>
      <c r="O7" s="334"/>
      <c r="P7" s="334">
        <v>0.34</v>
      </c>
      <c r="Q7" s="334"/>
      <c r="R7" s="334">
        <v>0.14000000000000001</v>
      </c>
      <c r="S7" s="334">
        <v>0.46</v>
      </c>
      <c r="T7" s="334"/>
      <c r="U7" s="334">
        <v>0.53</v>
      </c>
    </row>
    <row r="8" spans="1:21">
      <c r="A8" s="303">
        <v>43465</v>
      </c>
      <c r="B8" s="360">
        <v>0</v>
      </c>
      <c r="C8" s="300"/>
      <c r="D8" s="301">
        <v>1.61</v>
      </c>
      <c r="E8" s="301">
        <v>1.89</v>
      </c>
      <c r="F8" s="301"/>
      <c r="G8" s="301">
        <v>4.92</v>
      </c>
      <c r="H8" s="301">
        <v>4.6500000000000004</v>
      </c>
      <c r="I8" s="301"/>
      <c r="J8" s="301">
        <v>1.94</v>
      </c>
      <c r="K8" s="301">
        <v>2.23</v>
      </c>
      <c r="L8" s="301"/>
      <c r="M8" s="301">
        <v>1.26</v>
      </c>
      <c r="N8" s="301">
        <v>1.83</v>
      </c>
      <c r="O8" s="301"/>
      <c r="P8" s="301">
        <v>0.31</v>
      </c>
      <c r="Q8" s="301"/>
      <c r="R8" s="301">
        <v>0.17</v>
      </c>
      <c r="S8" s="301">
        <v>0.48</v>
      </c>
      <c r="T8" s="301"/>
      <c r="U8" s="301">
        <v>0.57999999999999996</v>
      </c>
    </row>
    <row r="9" spans="1:21">
      <c r="A9" s="303">
        <v>43830</v>
      </c>
      <c r="B9" s="360">
        <v>0</v>
      </c>
      <c r="C9" s="300"/>
      <c r="D9" s="301">
        <v>1.46</v>
      </c>
      <c r="E9" s="301">
        <v>1.81</v>
      </c>
      <c r="F9" s="301"/>
      <c r="G9" s="301">
        <v>5.38</v>
      </c>
      <c r="H9" s="301">
        <v>4.5999999999999996</v>
      </c>
      <c r="I9" s="301"/>
      <c r="J9" s="301">
        <v>1.86</v>
      </c>
      <c r="K9" s="301">
        <v>2.23</v>
      </c>
      <c r="L9" s="301"/>
      <c r="M9" s="301">
        <v>1.25</v>
      </c>
      <c r="N9" s="301">
        <v>1.48</v>
      </c>
      <c r="O9" s="301"/>
      <c r="P9" s="301">
        <v>0.21</v>
      </c>
      <c r="Q9" s="301"/>
      <c r="R9" s="301">
        <v>0.18</v>
      </c>
      <c r="S9" s="301">
        <v>0.52</v>
      </c>
      <c r="T9" s="301"/>
      <c r="U9" s="301">
        <v>0.35</v>
      </c>
    </row>
    <row r="10" spans="1:21">
      <c r="A10" s="303">
        <v>44196</v>
      </c>
      <c r="B10" s="360">
        <v>0</v>
      </c>
      <c r="C10" s="300"/>
      <c r="D10" s="301">
        <v>1.35</v>
      </c>
      <c r="E10" s="301">
        <v>1.76</v>
      </c>
      <c r="F10" s="301"/>
      <c r="G10" s="301">
        <v>4.9800000000000004</v>
      </c>
      <c r="H10" s="301">
        <v>4.47</v>
      </c>
      <c r="I10" s="301"/>
      <c r="J10" s="301">
        <v>1.81</v>
      </c>
      <c r="K10" s="301">
        <v>2.2799999999999998</v>
      </c>
      <c r="L10" s="301"/>
      <c r="M10" s="301">
        <v>1.31</v>
      </c>
      <c r="N10" s="301">
        <v>1.83</v>
      </c>
      <c r="O10" s="301"/>
      <c r="P10" s="301">
        <v>0.16</v>
      </c>
      <c r="Q10" s="301"/>
      <c r="R10" s="301">
        <v>0.13</v>
      </c>
      <c r="S10" s="301">
        <v>0.5</v>
      </c>
      <c r="T10" s="301"/>
      <c r="U10" s="301">
        <v>0.28000000000000003</v>
      </c>
    </row>
    <row r="11" spans="1:21">
      <c r="A11" s="303">
        <v>44561</v>
      </c>
      <c r="B11" s="360">
        <v>0</v>
      </c>
      <c r="C11" s="300"/>
      <c r="D11" s="301">
        <v>1.34</v>
      </c>
      <c r="E11" s="301">
        <v>1.59</v>
      </c>
      <c r="F11" s="301"/>
      <c r="G11" s="301">
        <v>5.1100000000000003</v>
      </c>
      <c r="H11" s="301">
        <v>4.6900000000000004</v>
      </c>
      <c r="I11" s="301"/>
      <c r="J11" s="301">
        <v>1.72</v>
      </c>
      <c r="K11" s="301">
        <v>1.93</v>
      </c>
      <c r="L11" s="301"/>
      <c r="M11" s="301">
        <v>1.0900000000000001</v>
      </c>
      <c r="N11" s="301">
        <v>1.43</v>
      </c>
      <c r="O11" s="301"/>
      <c r="P11" s="301">
        <v>0.16</v>
      </c>
      <c r="Q11" s="301"/>
      <c r="R11" s="301">
        <v>0.05</v>
      </c>
      <c r="S11" s="301">
        <v>0.47</v>
      </c>
      <c r="T11" s="301"/>
      <c r="U11" s="301">
        <v>0.21</v>
      </c>
    </row>
    <row r="12" spans="1:21">
      <c r="A12" s="303">
        <v>44926</v>
      </c>
      <c r="B12" s="360">
        <v>2.5</v>
      </c>
      <c r="C12" s="300"/>
      <c r="D12" s="301">
        <v>3.07</v>
      </c>
      <c r="E12" s="301">
        <v>3.83</v>
      </c>
      <c r="F12" s="301"/>
      <c r="G12" s="301">
        <v>6.66</v>
      </c>
      <c r="H12" s="301">
        <v>6.69</v>
      </c>
      <c r="I12" s="301"/>
      <c r="J12" s="301">
        <v>3.69</v>
      </c>
      <c r="K12" s="301">
        <v>3.99</v>
      </c>
      <c r="L12" s="301"/>
      <c r="M12" s="301">
        <v>3.36</v>
      </c>
      <c r="N12" s="301">
        <v>3.73</v>
      </c>
      <c r="O12" s="302"/>
      <c r="P12" s="301">
        <v>1.35</v>
      </c>
      <c r="Q12" s="302"/>
      <c r="R12" s="301">
        <v>0.18</v>
      </c>
      <c r="S12" s="301">
        <v>1.87</v>
      </c>
      <c r="T12" s="301"/>
      <c r="U12" s="301">
        <v>1.38</v>
      </c>
    </row>
    <row r="13" spans="1:21">
      <c r="A13" s="303">
        <v>44957</v>
      </c>
      <c r="B13" s="360">
        <v>2.5</v>
      </c>
      <c r="C13" s="300"/>
      <c r="D13" s="301">
        <v>3.46</v>
      </c>
      <c r="E13" s="301">
        <v>4.3499999999999996</v>
      </c>
      <c r="F13" s="301"/>
      <c r="G13" s="301">
        <v>7.44</v>
      </c>
      <c r="H13" s="301">
        <v>6.75</v>
      </c>
      <c r="I13" s="301"/>
      <c r="J13" s="301">
        <v>4.0199999999999996</v>
      </c>
      <c r="K13" s="301">
        <v>4.3600000000000003</v>
      </c>
      <c r="L13" s="301"/>
      <c r="M13" s="301">
        <v>3.47</v>
      </c>
      <c r="N13" s="301">
        <v>4.2300000000000004</v>
      </c>
      <c r="O13" s="302"/>
      <c r="P13" s="301">
        <v>1.53</v>
      </c>
      <c r="Q13" s="302"/>
      <c r="R13" s="301">
        <v>0.24</v>
      </c>
      <c r="S13" s="301">
        <v>2</v>
      </c>
      <c r="T13" s="301"/>
      <c r="U13" s="301">
        <v>1.42</v>
      </c>
    </row>
    <row r="14" spans="1:21">
      <c r="A14" s="303">
        <v>44985</v>
      </c>
      <c r="B14" s="360">
        <v>3</v>
      </c>
      <c r="C14" s="300"/>
      <c r="D14" s="301">
        <v>3.66</v>
      </c>
      <c r="E14" s="301">
        <v>4.59</v>
      </c>
      <c r="F14" s="301"/>
      <c r="G14" s="301">
        <v>7.45</v>
      </c>
      <c r="H14" s="301">
        <v>6.71</v>
      </c>
      <c r="I14" s="301"/>
      <c r="J14" s="301">
        <v>4.3</v>
      </c>
      <c r="K14" s="301">
        <v>4.37</v>
      </c>
      <c r="L14" s="301"/>
      <c r="M14" s="301">
        <v>3.66</v>
      </c>
      <c r="N14" s="301">
        <v>3.91</v>
      </c>
      <c r="O14" s="302"/>
      <c r="P14" s="301">
        <v>1.86</v>
      </c>
      <c r="Q14" s="302"/>
      <c r="R14" s="301">
        <v>0.36</v>
      </c>
      <c r="S14" s="301">
        <v>2.15</v>
      </c>
      <c r="T14" s="301"/>
      <c r="U14" s="301">
        <v>1.54</v>
      </c>
    </row>
    <row r="15" spans="1:21">
      <c r="A15" s="303">
        <v>45016</v>
      </c>
      <c r="B15" s="360">
        <v>3.5</v>
      </c>
      <c r="C15" s="300"/>
      <c r="D15" s="301">
        <v>3.88</v>
      </c>
      <c r="E15" s="301">
        <v>4.74</v>
      </c>
      <c r="F15" s="301"/>
      <c r="G15" s="301">
        <v>7.84</v>
      </c>
      <c r="H15" s="301">
        <v>5.16</v>
      </c>
      <c r="I15" s="301"/>
      <c r="J15" s="301">
        <v>4.5999999999999996</v>
      </c>
      <c r="K15" s="301">
        <v>4.28</v>
      </c>
      <c r="L15" s="301"/>
      <c r="M15" s="301">
        <v>4.13</v>
      </c>
      <c r="N15" s="301">
        <v>4.3499999999999996</v>
      </c>
      <c r="O15" s="301"/>
      <c r="P15" s="301">
        <v>2.09</v>
      </c>
      <c r="Q15" s="301"/>
      <c r="R15" s="301">
        <v>0.57999999999999996</v>
      </c>
      <c r="S15" s="301">
        <v>2.16</v>
      </c>
      <c r="T15" s="301"/>
      <c r="U15" s="301">
        <v>1.94</v>
      </c>
    </row>
    <row r="16" spans="1:21">
      <c r="A16" s="303">
        <v>45046</v>
      </c>
      <c r="B16" s="360">
        <v>3.5</v>
      </c>
      <c r="C16" s="300"/>
      <c r="D16" s="301">
        <v>4.1100000000000003</v>
      </c>
      <c r="E16" s="301">
        <v>4.8</v>
      </c>
      <c r="F16" s="301"/>
      <c r="G16" s="301">
        <v>8.2899999999999991</v>
      </c>
      <c r="H16" s="301">
        <v>6.74</v>
      </c>
      <c r="I16" s="301"/>
      <c r="J16" s="301">
        <v>4.75</v>
      </c>
      <c r="K16" s="301">
        <v>4.4800000000000004</v>
      </c>
      <c r="L16" s="301"/>
      <c r="M16" s="301">
        <v>4.32</v>
      </c>
      <c r="N16" s="301">
        <v>4.8099999999999996</v>
      </c>
      <c r="O16" s="301"/>
      <c r="P16" s="301">
        <v>2.27</v>
      </c>
      <c r="Q16" s="301"/>
      <c r="R16" s="301">
        <v>0.44</v>
      </c>
      <c r="S16" s="301">
        <v>2.29</v>
      </c>
      <c r="T16" s="301"/>
      <c r="U16" s="301">
        <v>1.87</v>
      </c>
    </row>
    <row r="17" spans="1:21">
      <c r="A17" s="303">
        <v>45077</v>
      </c>
      <c r="B17" s="360">
        <v>3.75</v>
      </c>
      <c r="C17" s="300"/>
      <c r="D17" s="301">
        <v>4.2300000000000004</v>
      </c>
      <c r="E17" s="301">
        <v>5.17</v>
      </c>
      <c r="F17" s="301"/>
      <c r="G17" s="301">
        <v>8.36</v>
      </c>
      <c r="H17" s="301">
        <v>6.33</v>
      </c>
      <c r="I17" s="301"/>
      <c r="J17" s="301">
        <v>4.95</v>
      </c>
      <c r="K17" s="301">
        <v>4.7699999999999996</v>
      </c>
      <c r="L17" s="301"/>
      <c r="M17" s="301">
        <v>4.49</v>
      </c>
      <c r="N17" s="301">
        <v>5.32</v>
      </c>
      <c r="O17" s="301"/>
      <c r="P17" s="301">
        <v>2.4900000000000002</v>
      </c>
      <c r="Q17" s="301"/>
      <c r="R17" s="301">
        <v>0.47</v>
      </c>
      <c r="S17" s="301">
        <v>2.38</v>
      </c>
      <c r="T17" s="301"/>
      <c r="U17" s="301">
        <v>1.96</v>
      </c>
    </row>
    <row r="18" spans="1:21" s="282" customFormat="1">
      <c r="A18" s="303">
        <v>45107</v>
      </c>
      <c r="B18" s="360">
        <v>4</v>
      </c>
      <c r="C18" s="300"/>
      <c r="D18" s="301">
        <v>4.3899999999999997</v>
      </c>
      <c r="E18" s="301">
        <v>5.07</v>
      </c>
      <c r="F18" s="301"/>
      <c r="G18" s="301">
        <v>7.02</v>
      </c>
      <c r="H18" s="301">
        <v>6.55</v>
      </c>
      <c r="I18" s="301"/>
      <c r="J18" s="301">
        <v>5.18</v>
      </c>
      <c r="K18" s="301">
        <v>4.96</v>
      </c>
      <c r="L18" s="301"/>
      <c r="M18" s="301">
        <v>4.75</v>
      </c>
      <c r="N18" s="301">
        <v>5.04</v>
      </c>
      <c r="O18" s="302"/>
      <c r="P18" s="301">
        <v>2.73</v>
      </c>
      <c r="Q18" s="302"/>
      <c r="R18" s="301">
        <v>0.72</v>
      </c>
      <c r="S18" s="301">
        <v>2.58</v>
      </c>
      <c r="T18" s="301"/>
      <c r="U18" s="301">
        <v>2.23</v>
      </c>
    </row>
    <row r="19" spans="1:21" s="282" customFormat="1">
      <c r="A19" s="303">
        <v>45138</v>
      </c>
      <c r="B19" s="360">
        <v>4</v>
      </c>
      <c r="C19" s="186"/>
      <c r="D19" s="308">
        <v>4.55</v>
      </c>
      <c r="E19" s="308">
        <v>5.5</v>
      </c>
      <c r="F19" s="308"/>
      <c r="G19" s="308">
        <v>8.41</v>
      </c>
      <c r="H19" s="308">
        <v>7.05</v>
      </c>
      <c r="I19" s="308"/>
      <c r="J19" s="308">
        <v>5.37</v>
      </c>
      <c r="K19" s="308">
        <v>5.23</v>
      </c>
      <c r="L19" s="308"/>
      <c r="M19" s="308">
        <v>4.8899999999999997</v>
      </c>
      <c r="N19" s="308">
        <v>5.0199999999999996</v>
      </c>
      <c r="O19" s="187"/>
      <c r="P19" s="308">
        <v>2.83</v>
      </c>
      <c r="Q19" s="187"/>
      <c r="R19" s="308">
        <v>0.88</v>
      </c>
      <c r="S19" s="308">
        <v>2.8</v>
      </c>
      <c r="T19" s="308"/>
      <c r="U19" s="308">
        <v>2.25</v>
      </c>
    </row>
    <row r="20" spans="1:21">
      <c r="A20" s="303">
        <v>45169</v>
      </c>
      <c r="B20" s="360">
        <v>4.25</v>
      </c>
      <c r="C20" s="300"/>
      <c r="D20" s="301">
        <v>4.6900000000000004</v>
      </c>
      <c r="E20" s="301">
        <v>5.66</v>
      </c>
      <c r="F20" s="301"/>
      <c r="G20" s="301">
        <v>8.6999999999999993</v>
      </c>
      <c r="H20" s="301">
        <v>6.7210999999999999</v>
      </c>
      <c r="I20" s="301"/>
      <c r="J20" s="301">
        <v>5.41</v>
      </c>
      <c r="K20" s="301">
        <v>4.9800000000000004</v>
      </c>
      <c r="L20" s="301"/>
      <c r="M20" s="301">
        <v>4.9800000000000004</v>
      </c>
      <c r="N20" s="301">
        <v>4.82</v>
      </c>
      <c r="O20" s="301"/>
      <c r="P20" s="301">
        <v>3.05</v>
      </c>
      <c r="Q20" s="301"/>
      <c r="R20" s="301">
        <v>1.05</v>
      </c>
      <c r="S20" s="301">
        <v>3</v>
      </c>
      <c r="T20" s="301"/>
      <c r="U20" s="301">
        <v>2.3199999999999998</v>
      </c>
    </row>
    <row r="21" spans="1:21" s="282" customFormat="1">
      <c r="A21" s="303">
        <v>45199</v>
      </c>
      <c r="B21" s="360">
        <v>4.5</v>
      </c>
      <c r="C21" s="300"/>
      <c r="D21" s="301">
        <v>4.7165999999999997</v>
      </c>
      <c r="E21" s="301">
        <v>5.4127999999999998</v>
      </c>
      <c r="F21" s="301"/>
      <c r="G21" s="301">
        <v>8.4685000000000006</v>
      </c>
      <c r="H21" s="301">
        <v>6.5099</v>
      </c>
      <c r="I21" s="301"/>
      <c r="J21" s="301">
        <v>5.5209000000000001</v>
      </c>
      <c r="K21" s="301">
        <v>5.31</v>
      </c>
      <c r="L21" s="301"/>
      <c r="M21" s="301">
        <v>5.0317999999999996</v>
      </c>
      <c r="N21" s="301">
        <v>5.2282000000000002</v>
      </c>
      <c r="O21" s="301"/>
      <c r="P21" s="301">
        <v>3.0966</v>
      </c>
      <c r="Q21" s="301"/>
      <c r="R21" s="301">
        <v>1.2897000000000001</v>
      </c>
      <c r="S21" s="301">
        <v>3.0186000000000002</v>
      </c>
      <c r="T21" s="301"/>
      <c r="U21" s="301">
        <v>2.6025999999999998</v>
      </c>
    </row>
    <row r="22" spans="1:21" s="282" customFormat="1">
      <c r="A22" s="303">
        <v>45230</v>
      </c>
      <c r="B22" s="360">
        <v>4.5</v>
      </c>
      <c r="C22" s="300"/>
      <c r="D22" s="301">
        <v>4.8097000000000003</v>
      </c>
      <c r="E22" s="301">
        <v>5.4595000000000002</v>
      </c>
      <c r="F22" s="301"/>
      <c r="G22" s="301">
        <v>8.2528000000000006</v>
      </c>
      <c r="H22" s="301">
        <v>6.8539000000000003</v>
      </c>
      <c r="I22" s="301"/>
      <c r="J22" s="301">
        <v>5.6181999999999999</v>
      </c>
      <c r="K22" s="301">
        <v>5.6215000000000002</v>
      </c>
      <c r="L22" s="301"/>
      <c r="M22" s="301">
        <v>5.2009999999999996</v>
      </c>
      <c r="N22" s="301">
        <v>5.7365000000000004</v>
      </c>
      <c r="O22" s="301"/>
      <c r="P22" s="301">
        <v>3.2850000000000001</v>
      </c>
      <c r="Q22" s="301"/>
      <c r="R22" s="301">
        <v>1.4603999999999999</v>
      </c>
      <c r="S22" s="301">
        <v>3.2202000000000002</v>
      </c>
      <c r="T22" s="301"/>
      <c r="U22" s="301">
        <v>2.6030285748914244</v>
      </c>
    </row>
    <row r="23" spans="1:21" s="282" customFormat="1">
      <c r="A23" s="303">
        <v>45260</v>
      </c>
      <c r="B23" s="360">
        <v>4.5</v>
      </c>
      <c r="C23" s="300"/>
      <c r="D23" s="301">
        <v>4.8754999999999997</v>
      </c>
      <c r="E23" s="301">
        <v>5.6642000000000001</v>
      </c>
      <c r="F23" s="301"/>
      <c r="G23" s="301">
        <v>7.2710999999999997</v>
      </c>
      <c r="H23" s="301">
        <v>6.8433999999999999</v>
      </c>
      <c r="I23" s="301"/>
      <c r="J23" s="301">
        <v>5.6447000000000003</v>
      </c>
      <c r="K23" s="301">
        <v>5.5080999999999998</v>
      </c>
      <c r="L23" s="301"/>
      <c r="M23" s="301">
        <v>5.1273</v>
      </c>
      <c r="N23" s="301">
        <v>5.2763999999999998</v>
      </c>
      <c r="O23" s="301"/>
      <c r="P23" s="301">
        <v>3.331</v>
      </c>
      <c r="Q23" s="301"/>
      <c r="R23" s="301">
        <v>1.3139000000000001</v>
      </c>
      <c r="S23" s="301">
        <v>3.2871999999999999</v>
      </c>
      <c r="T23" s="301"/>
      <c r="U23" s="301">
        <v>2.5778129270526469</v>
      </c>
    </row>
    <row r="24" spans="1:21" s="282" customFormat="1">
      <c r="A24" s="303">
        <v>45291</v>
      </c>
      <c r="B24" s="360">
        <v>4.5</v>
      </c>
      <c r="C24" s="300"/>
      <c r="D24" s="301">
        <v>4.8619000000000003</v>
      </c>
      <c r="E24" s="301">
        <v>5.7995000000000001</v>
      </c>
      <c r="F24" s="301"/>
      <c r="G24" s="301">
        <v>7.55</v>
      </c>
      <c r="H24" s="301">
        <v>6.6955</v>
      </c>
      <c r="I24" s="301"/>
      <c r="J24" s="301">
        <v>5.4668999999999999</v>
      </c>
      <c r="K24" s="301">
        <v>5.3799000000000001</v>
      </c>
      <c r="L24" s="301"/>
      <c r="M24" s="301">
        <v>5.2129000000000003</v>
      </c>
      <c r="N24" s="301">
        <v>5.5359999999999996</v>
      </c>
      <c r="O24" s="301"/>
      <c r="P24" s="301">
        <v>3.2905000000000002</v>
      </c>
      <c r="Q24" s="301"/>
      <c r="R24" s="301">
        <v>1.3352999999999999</v>
      </c>
      <c r="S24" s="301">
        <v>3.3016999999999999</v>
      </c>
      <c r="T24" s="301"/>
      <c r="U24" s="301">
        <v>2.4962</v>
      </c>
    </row>
    <row r="25" spans="1:21" s="282" customFormat="1">
      <c r="A25" s="303">
        <v>45322</v>
      </c>
      <c r="B25" s="360">
        <v>4.5</v>
      </c>
      <c r="C25" s="300"/>
      <c r="D25" s="301">
        <v>4.8600000000000003</v>
      </c>
      <c r="E25" s="301">
        <v>5.3093000000000004</v>
      </c>
      <c r="F25" s="301"/>
      <c r="G25" s="301">
        <v>7.99</v>
      </c>
      <c r="H25" s="301">
        <v>6.8567</v>
      </c>
      <c r="I25" s="301"/>
      <c r="J25" s="301">
        <v>5.39</v>
      </c>
      <c r="K25" s="301">
        <v>5.4138000000000002</v>
      </c>
      <c r="L25" s="301"/>
      <c r="M25" s="301">
        <v>5.1238999999999999</v>
      </c>
      <c r="N25" s="301">
        <v>5.1783000000000001</v>
      </c>
      <c r="O25" s="301"/>
      <c r="P25" s="301">
        <v>3.2141999999999999</v>
      </c>
      <c r="Q25" s="301"/>
      <c r="R25" s="301">
        <v>1.4169</v>
      </c>
      <c r="S25" s="301">
        <v>3.1131000000000002</v>
      </c>
      <c r="T25" s="301"/>
      <c r="U25" s="301">
        <v>2.5493000000000001</v>
      </c>
    </row>
    <row r="26" spans="1:21" s="282" customFormat="1">
      <c r="A26" s="303">
        <v>45351</v>
      </c>
      <c r="B26" s="360">
        <v>4.5</v>
      </c>
      <c r="C26" s="300"/>
      <c r="D26" s="301">
        <v>4.83</v>
      </c>
      <c r="E26" s="301">
        <v>5.22</v>
      </c>
      <c r="F26" s="301"/>
      <c r="G26" s="301">
        <v>7.66</v>
      </c>
      <c r="H26" s="301">
        <v>6.27</v>
      </c>
      <c r="I26" s="301"/>
      <c r="J26" s="301">
        <v>5.47</v>
      </c>
      <c r="K26" s="301">
        <v>5.45</v>
      </c>
      <c r="L26" s="301"/>
      <c r="M26" s="301">
        <v>5.0599999999999996</v>
      </c>
      <c r="N26" s="301">
        <v>5.8</v>
      </c>
      <c r="O26" s="301"/>
      <c r="P26" s="301">
        <v>3.2</v>
      </c>
      <c r="Q26" s="301"/>
      <c r="R26" s="301">
        <v>1.36</v>
      </c>
      <c r="S26" s="301">
        <v>3.02</v>
      </c>
      <c r="T26" s="301"/>
      <c r="U26" s="301">
        <v>2.54</v>
      </c>
    </row>
    <row r="27" spans="1:21" s="282" customFormat="1">
      <c r="A27" s="303">
        <v>45382</v>
      </c>
      <c r="B27" s="360">
        <v>4.5</v>
      </c>
      <c r="C27" s="300"/>
      <c r="D27" s="301">
        <v>4.79</v>
      </c>
      <c r="E27" s="301">
        <v>5.3</v>
      </c>
      <c r="F27" s="301"/>
      <c r="G27" s="301">
        <v>8.08</v>
      </c>
      <c r="H27" s="301">
        <v>6.99</v>
      </c>
      <c r="I27" s="301"/>
      <c r="J27" s="301">
        <v>5.43</v>
      </c>
      <c r="K27" s="301">
        <v>5.21</v>
      </c>
      <c r="L27" s="301"/>
      <c r="M27" s="301">
        <v>5.16</v>
      </c>
      <c r="N27" s="301">
        <v>5.26</v>
      </c>
      <c r="O27" s="301"/>
      <c r="P27" s="301">
        <v>3.19</v>
      </c>
      <c r="Q27" s="301"/>
      <c r="R27" s="301">
        <v>1.37</v>
      </c>
      <c r="S27" s="301">
        <v>2.95</v>
      </c>
      <c r="T27" s="301"/>
      <c r="U27" s="301">
        <v>2.5</v>
      </c>
    </row>
    <row r="28" spans="1:21" s="282" customFormat="1">
      <c r="A28" s="303">
        <v>45412</v>
      </c>
      <c r="B28" s="360">
        <v>4.5</v>
      </c>
      <c r="C28" s="300"/>
      <c r="D28" s="301">
        <v>4.82</v>
      </c>
      <c r="E28" s="301">
        <v>5.75</v>
      </c>
      <c r="F28" s="301"/>
      <c r="G28" s="301">
        <v>8.11</v>
      </c>
      <c r="H28" s="301">
        <v>6.55</v>
      </c>
      <c r="I28" s="301"/>
      <c r="J28" s="301">
        <v>5.3</v>
      </c>
      <c r="K28" s="301">
        <v>5.22</v>
      </c>
      <c r="L28" s="301"/>
      <c r="M28" s="301">
        <v>5.16</v>
      </c>
      <c r="N28" s="301">
        <v>5.7</v>
      </c>
      <c r="O28" s="301"/>
      <c r="P28" s="301">
        <v>3.14</v>
      </c>
      <c r="Q28" s="301"/>
      <c r="R28" s="301">
        <v>1.34</v>
      </c>
      <c r="S28" s="301">
        <v>2.92</v>
      </c>
      <c r="T28" s="301"/>
      <c r="U28" s="301">
        <v>2.48</v>
      </c>
    </row>
    <row r="29" spans="1:21" s="283" customFormat="1">
      <c r="A29" s="303">
        <v>45443</v>
      </c>
      <c r="B29" s="360">
        <v>4.5</v>
      </c>
      <c r="C29" s="300"/>
      <c r="D29" s="301">
        <v>4.79</v>
      </c>
      <c r="E29" s="301">
        <v>5.68</v>
      </c>
      <c r="F29" s="301"/>
      <c r="G29" s="301">
        <v>7.59</v>
      </c>
      <c r="H29" s="301">
        <v>6.31</v>
      </c>
      <c r="I29" s="301"/>
      <c r="J29" s="301">
        <v>5.36</v>
      </c>
      <c r="K29" s="301">
        <v>5.01</v>
      </c>
      <c r="L29" s="301"/>
      <c r="M29" s="301">
        <v>4.99</v>
      </c>
      <c r="N29" s="301">
        <v>5.59</v>
      </c>
      <c r="O29" s="301"/>
      <c r="P29" s="301">
        <v>3.11</v>
      </c>
      <c r="Q29" s="301"/>
      <c r="R29" s="301">
        <v>1.36</v>
      </c>
      <c r="S29" s="301">
        <v>2.89</v>
      </c>
      <c r="T29" s="301"/>
      <c r="U29" s="301">
        <v>2.4500000000000002</v>
      </c>
    </row>
    <row r="30" spans="1:21" s="283" customFormat="1">
      <c r="A30" s="303">
        <v>45473</v>
      </c>
      <c r="B30" s="360">
        <v>4.25</v>
      </c>
      <c r="C30" s="300"/>
      <c r="D30" s="301">
        <v>4.82</v>
      </c>
      <c r="E30" s="301">
        <v>5.42</v>
      </c>
      <c r="F30" s="301"/>
      <c r="G30" s="301">
        <v>7.38</v>
      </c>
      <c r="H30" s="301">
        <v>6.14</v>
      </c>
      <c r="I30" s="301"/>
      <c r="J30" s="301">
        <v>5.29</v>
      </c>
      <c r="K30" s="301">
        <v>4.82</v>
      </c>
      <c r="L30" s="301"/>
      <c r="M30" s="301">
        <v>5</v>
      </c>
      <c r="N30" s="301">
        <v>5.48</v>
      </c>
      <c r="O30" s="301"/>
      <c r="P30" s="301">
        <v>3.04</v>
      </c>
      <c r="Q30" s="301"/>
      <c r="R30" s="301">
        <v>1.51</v>
      </c>
      <c r="S30" s="301">
        <v>2.92</v>
      </c>
      <c r="T30" s="301"/>
      <c r="U30" s="301">
        <v>2.4300000000000002</v>
      </c>
    </row>
    <row r="31" spans="1:21" s="283" customFormat="1">
      <c r="A31" s="303">
        <v>45504</v>
      </c>
      <c r="B31" s="360">
        <v>4.25</v>
      </c>
      <c r="C31" s="300"/>
      <c r="D31" s="301">
        <v>4.75</v>
      </c>
      <c r="E31" s="301">
        <v>5.35</v>
      </c>
      <c r="F31" s="301"/>
      <c r="G31" s="301">
        <v>7.55</v>
      </c>
      <c r="H31" s="301">
        <v>6.44</v>
      </c>
      <c r="I31" s="301"/>
      <c r="J31" s="301">
        <v>5.2</v>
      </c>
      <c r="K31" s="301">
        <v>5</v>
      </c>
      <c r="L31" s="301"/>
      <c r="M31" s="301">
        <v>5.0599999999999996</v>
      </c>
      <c r="N31" s="301">
        <v>4.83</v>
      </c>
      <c r="O31" s="301"/>
      <c r="P31" s="301">
        <v>3.02</v>
      </c>
      <c r="Q31" s="301"/>
      <c r="R31" s="301">
        <v>1.48</v>
      </c>
      <c r="S31" s="301">
        <v>2.84</v>
      </c>
      <c r="T31" s="301"/>
      <c r="U31" s="301">
        <v>2.34</v>
      </c>
    </row>
    <row r="32" spans="1:21" s="282" customFormat="1">
      <c r="A32" s="303">
        <v>45535</v>
      </c>
      <c r="B32" s="360">
        <v>4.25</v>
      </c>
      <c r="C32" s="300"/>
      <c r="D32" s="301">
        <v>4.7</v>
      </c>
      <c r="E32" s="301">
        <v>5.07</v>
      </c>
      <c r="F32" s="301"/>
      <c r="G32" s="301">
        <v>7.85</v>
      </c>
      <c r="H32" s="301">
        <v>6.38</v>
      </c>
      <c r="I32" s="301"/>
      <c r="J32" s="301">
        <v>5.16</v>
      </c>
      <c r="K32" s="301">
        <v>4.9800000000000004</v>
      </c>
      <c r="L32" s="301"/>
      <c r="M32" s="301">
        <v>4.9800000000000004</v>
      </c>
      <c r="N32" s="301">
        <v>4.9400000000000004</v>
      </c>
      <c r="O32" s="301"/>
      <c r="P32" s="301">
        <v>2.98</v>
      </c>
      <c r="Q32" s="301"/>
      <c r="R32" s="301">
        <v>1.56</v>
      </c>
      <c r="S32" s="301">
        <v>2.83</v>
      </c>
      <c r="T32" s="301"/>
      <c r="U32" s="301">
        <v>2.31</v>
      </c>
    </row>
    <row r="33" spans="1:21">
      <c r="A33" s="303">
        <v>45565</v>
      </c>
      <c r="B33" s="360">
        <v>3.65</v>
      </c>
      <c r="C33" s="300"/>
      <c r="D33" s="301">
        <v>4.59</v>
      </c>
      <c r="E33" s="301">
        <v>4.88</v>
      </c>
      <c r="F33" s="301"/>
      <c r="G33" s="301">
        <v>7.56</v>
      </c>
      <c r="H33" s="301">
        <v>6.64</v>
      </c>
      <c r="I33" s="301"/>
      <c r="J33" s="301">
        <v>5.03</v>
      </c>
      <c r="K33" s="301">
        <v>4.8099999999999996</v>
      </c>
      <c r="L33" s="301"/>
      <c r="M33" s="301">
        <v>4.67</v>
      </c>
      <c r="N33" s="301">
        <v>5.34</v>
      </c>
      <c r="O33" s="301"/>
      <c r="P33" s="301">
        <v>2.97</v>
      </c>
      <c r="Q33" s="301"/>
      <c r="R33" s="301">
        <v>1.62</v>
      </c>
      <c r="S33" s="301">
        <v>3.1</v>
      </c>
      <c r="T33" s="301"/>
      <c r="U33" s="301">
        <v>2.3199999999999998</v>
      </c>
    </row>
    <row r="34" spans="1:21">
      <c r="A34" s="303">
        <v>45596</v>
      </c>
      <c r="B34" s="360">
        <v>3.4</v>
      </c>
      <c r="C34" s="300"/>
      <c r="D34" s="301">
        <v>4.37</v>
      </c>
      <c r="E34" s="301">
        <v>5.15</v>
      </c>
      <c r="F34" s="301"/>
      <c r="G34" s="301">
        <v>7.24</v>
      </c>
      <c r="H34" s="301">
        <v>6.03</v>
      </c>
      <c r="I34" s="301"/>
      <c r="J34" s="301">
        <v>4.83</v>
      </c>
      <c r="K34" s="301">
        <v>4.7699999999999996</v>
      </c>
      <c r="L34" s="301"/>
      <c r="M34" s="301">
        <v>4.58</v>
      </c>
      <c r="N34" s="301">
        <v>4.9000000000000004</v>
      </c>
      <c r="O34" s="301"/>
      <c r="P34" s="301">
        <v>2.74</v>
      </c>
      <c r="Q34" s="301"/>
      <c r="R34" s="301">
        <v>1.59</v>
      </c>
      <c r="S34" s="301">
        <v>2.62</v>
      </c>
      <c r="T34" s="301"/>
      <c r="U34" s="301">
        <v>2.2200000000000002</v>
      </c>
    </row>
    <row r="35" spans="1:21">
      <c r="A35" s="303">
        <v>45626</v>
      </c>
      <c r="B35" s="360">
        <v>3.4</v>
      </c>
      <c r="C35" s="300"/>
      <c r="D35" s="301">
        <v>4.2699999999999996</v>
      </c>
      <c r="E35" s="301">
        <v>5.01</v>
      </c>
      <c r="F35" s="301"/>
      <c r="G35" s="301">
        <v>6.52</v>
      </c>
      <c r="H35" s="301">
        <v>5.7</v>
      </c>
      <c r="I35" s="301"/>
      <c r="J35" s="301">
        <v>4.74</v>
      </c>
      <c r="K35" s="301">
        <v>4.3600000000000003</v>
      </c>
      <c r="L35" s="301"/>
      <c r="M35" s="301">
        <v>4.38</v>
      </c>
      <c r="N35" s="301">
        <v>4.3899999999999997</v>
      </c>
      <c r="O35" s="301"/>
      <c r="P35" s="301">
        <v>2.61</v>
      </c>
      <c r="Q35" s="301"/>
      <c r="R35" s="301">
        <v>1.45</v>
      </c>
      <c r="S35" s="301">
        <v>2.54</v>
      </c>
      <c r="T35" s="301"/>
      <c r="U35" s="301">
        <v>2.23</v>
      </c>
    </row>
    <row r="36" spans="1:21">
      <c r="A36" s="303">
        <v>45657</v>
      </c>
      <c r="B36" s="360">
        <v>3.15</v>
      </c>
      <c r="C36" s="300"/>
      <c r="D36" s="301">
        <v>4.16</v>
      </c>
      <c r="E36" s="301">
        <v>4.97</v>
      </c>
      <c r="F36" s="301"/>
      <c r="G36" s="301">
        <v>6.77</v>
      </c>
      <c r="H36" s="301">
        <v>5.38</v>
      </c>
      <c r="I36" s="301"/>
      <c r="J36" s="301">
        <v>4.57</v>
      </c>
      <c r="K36" s="301">
        <v>4.25</v>
      </c>
      <c r="L36" s="301"/>
      <c r="M36" s="301">
        <v>4.24</v>
      </c>
      <c r="N36" s="301">
        <v>4.34</v>
      </c>
      <c r="O36" s="301"/>
      <c r="P36" s="301">
        <v>2.4500000000000002</v>
      </c>
      <c r="Q36" s="301"/>
      <c r="R36" s="301">
        <v>1.41</v>
      </c>
      <c r="S36" s="301">
        <v>2.4700000000000002</v>
      </c>
      <c r="T36" s="301"/>
      <c r="U36" s="301">
        <v>2.1</v>
      </c>
    </row>
    <row r="37" spans="1:21">
      <c r="A37" s="303">
        <v>45688</v>
      </c>
      <c r="B37" s="360">
        <v>3.15</v>
      </c>
      <c r="C37" s="300"/>
      <c r="D37" s="301">
        <v>4.0599999999999996</v>
      </c>
      <c r="E37" s="301">
        <v>4.05</v>
      </c>
      <c r="F37" s="301"/>
      <c r="G37" s="301">
        <v>7.15</v>
      </c>
      <c r="H37" s="301">
        <v>5.75</v>
      </c>
      <c r="I37" s="301"/>
      <c r="J37" s="301">
        <v>4.3600000000000003</v>
      </c>
      <c r="K37" s="301">
        <v>4.09</v>
      </c>
      <c r="L37" s="301"/>
      <c r="M37" s="301">
        <v>4.12</v>
      </c>
      <c r="N37" s="301">
        <v>4.07</v>
      </c>
      <c r="O37" s="301"/>
      <c r="P37" s="301">
        <v>2.33</v>
      </c>
      <c r="Q37" s="301"/>
      <c r="R37" s="301">
        <v>1.35</v>
      </c>
      <c r="S37" s="301">
        <v>2.38</v>
      </c>
      <c r="T37" s="301"/>
      <c r="U37" s="301">
        <v>1.98</v>
      </c>
    </row>
    <row r="38" spans="1:21" s="284" customFormat="1">
      <c r="A38" s="303">
        <v>45716</v>
      </c>
      <c r="B38" s="360">
        <v>2.9</v>
      </c>
      <c r="C38" s="300"/>
      <c r="D38" s="301">
        <v>4</v>
      </c>
      <c r="E38" s="301">
        <v>4.33</v>
      </c>
      <c r="F38" s="301"/>
      <c r="G38" s="301">
        <v>6.7</v>
      </c>
      <c r="H38" s="301">
        <v>6.12</v>
      </c>
      <c r="I38" s="301"/>
      <c r="J38" s="301">
        <v>4.3099999999999996</v>
      </c>
      <c r="K38" s="301">
        <v>4.3099999999999996</v>
      </c>
      <c r="L38" s="301"/>
      <c r="M38" s="301">
        <v>3.89</v>
      </c>
      <c r="N38" s="301">
        <v>4.7300000000000004</v>
      </c>
      <c r="O38" s="301"/>
      <c r="P38" s="301">
        <v>2.19</v>
      </c>
      <c r="Q38" s="301"/>
      <c r="R38" s="301">
        <v>1.2</v>
      </c>
      <c r="S38" s="301">
        <v>2.34</v>
      </c>
      <c r="T38" s="301"/>
      <c r="U38" s="301">
        <v>1.94</v>
      </c>
    </row>
    <row r="39" spans="1:21">
      <c r="A39" s="303">
        <v>45747</v>
      </c>
      <c r="B39" s="360">
        <v>2.65</v>
      </c>
      <c r="C39" s="300"/>
      <c r="D39" s="301">
        <v>3.92</v>
      </c>
      <c r="E39" s="301">
        <v>3.98</v>
      </c>
      <c r="F39" s="301"/>
      <c r="G39" s="301">
        <v>6.96</v>
      </c>
      <c r="H39" s="301">
        <v>6</v>
      </c>
      <c r="I39" s="301"/>
      <c r="J39" s="301">
        <v>4.09</v>
      </c>
      <c r="K39" s="301">
        <v>3.9</v>
      </c>
      <c r="L39" s="301"/>
      <c r="M39" s="301">
        <v>3.7</v>
      </c>
      <c r="N39" s="301">
        <v>4.01</v>
      </c>
      <c r="O39" s="301"/>
      <c r="P39" s="301">
        <v>2.09</v>
      </c>
      <c r="Q39" s="301"/>
      <c r="R39" s="301">
        <v>1.26</v>
      </c>
      <c r="S39" s="301">
        <v>2.2400000000000002</v>
      </c>
      <c r="T39" s="301"/>
      <c r="U39" s="301">
        <v>1.84</v>
      </c>
    </row>
    <row r="40" spans="1:21">
      <c r="A40" s="303">
        <v>45777</v>
      </c>
      <c r="B40" s="360">
        <v>2.4</v>
      </c>
      <c r="C40" s="300"/>
      <c r="D40" s="301">
        <v>3.85</v>
      </c>
      <c r="E40" s="301">
        <v>3.78</v>
      </c>
      <c r="F40" s="301"/>
      <c r="G40" s="301">
        <v>6.94</v>
      </c>
      <c r="H40" s="301">
        <v>5.24</v>
      </c>
      <c r="I40" s="301"/>
      <c r="J40" s="301">
        <v>3.92</v>
      </c>
      <c r="K40" s="301">
        <v>3.93</v>
      </c>
      <c r="L40" s="301"/>
      <c r="M40" s="301">
        <v>3.54</v>
      </c>
      <c r="N40" s="301">
        <v>4.6399999999999997</v>
      </c>
      <c r="O40" s="301"/>
      <c r="P40" s="301">
        <v>1.95</v>
      </c>
      <c r="Q40" s="301"/>
      <c r="R40" s="301">
        <v>1.2</v>
      </c>
      <c r="S40" s="301">
        <v>2.23</v>
      </c>
      <c r="T40" s="301"/>
      <c r="U40" s="301">
        <v>1.76</v>
      </c>
    </row>
    <row r="41" spans="1:21">
      <c r="A41" s="303">
        <v>45808</v>
      </c>
      <c r="B41" s="360">
        <v>2.4</v>
      </c>
      <c r="C41" s="300"/>
      <c r="D41" s="301">
        <v>3.7</v>
      </c>
      <c r="E41" s="301">
        <v>3.52</v>
      </c>
      <c r="F41" s="301"/>
      <c r="G41" s="301">
        <v>6.77</v>
      </c>
      <c r="H41" s="301">
        <v>5.84</v>
      </c>
      <c r="I41" s="301"/>
      <c r="J41" s="301">
        <v>3.81</v>
      </c>
      <c r="K41" s="301">
        <v>3.64</v>
      </c>
      <c r="L41" s="301"/>
      <c r="M41" s="301">
        <v>3.3</v>
      </c>
      <c r="N41" s="301">
        <v>3.76</v>
      </c>
      <c r="O41" s="301"/>
      <c r="P41" s="301">
        <v>1.84</v>
      </c>
      <c r="Q41" s="301"/>
      <c r="R41" s="301">
        <v>1.17</v>
      </c>
      <c r="S41" s="301">
        <v>2.15</v>
      </c>
      <c r="T41" s="301"/>
      <c r="U41" s="301">
        <v>1.7</v>
      </c>
    </row>
    <row r="42" spans="1:21">
      <c r="A42" s="303">
        <v>45838</v>
      </c>
      <c r="B42" s="360">
        <v>2.15</v>
      </c>
      <c r="C42" s="300"/>
      <c r="D42" s="301">
        <v>3.61</v>
      </c>
      <c r="E42" s="301">
        <v>3.51</v>
      </c>
      <c r="F42" s="301"/>
      <c r="G42" s="301">
        <v>6.68</v>
      </c>
      <c r="H42" s="301">
        <v>5.0199999999999996</v>
      </c>
      <c r="I42" s="301"/>
      <c r="J42" s="301">
        <v>3.73</v>
      </c>
      <c r="K42" s="301">
        <v>3.53</v>
      </c>
      <c r="L42" s="301"/>
      <c r="M42" s="301">
        <v>3.32</v>
      </c>
      <c r="N42" s="301">
        <v>3.11</v>
      </c>
      <c r="O42" s="301"/>
      <c r="P42" s="301">
        <v>1.77</v>
      </c>
      <c r="Q42" s="301"/>
      <c r="R42" s="301">
        <v>0.9</v>
      </c>
      <c r="S42" s="301">
        <v>2.15</v>
      </c>
      <c r="T42" s="301"/>
      <c r="U42" s="301">
        <v>1.58</v>
      </c>
    </row>
    <row r="43" spans="1:21" s="284" customFormat="1">
      <c r="A43" s="303">
        <v>45869</v>
      </c>
      <c r="B43" s="360">
        <v>2.15</v>
      </c>
      <c r="C43" s="300"/>
      <c r="D43" s="301">
        <v>3.56</v>
      </c>
      <c r="E43" s="301">
        <v>3.46</v>
      </c>
      <c r="F43" s="301"/>
      <c r="G43" s="301">
        <v>6.68</v>
      </c>
      <c r="H43" s="301">
        <v>5.42</v>
      </c>
      <c r="I43" s="301"/>
      <c r="J43" s="301">
        <v>3.62</v>
      </c>
      <c r="K43" s="301">
        <v>3.79</v>
      </c>
      <c r="L43" s="301"/>
      <c r="M43" s="301">
        <v>3.28</v>
      </c>
      <c r="N43" s="301">
        <v>3.65</v>
      </c>
      <c r="O43" s="301"/>
      <c r="P43" s="301">
        <v>1.72</v>
      </c>
      <c r="Q43" s="301"/>
      <c r="R43" s="301">
        <v>0.87</v>
      </c>
      <c r="S43" s="301">
        <v>2.16</v>
      </c>
      <c r="T43" s="301"/>
      <c r="U43" s="301">
        <v>1.56</v>
      </c>
    </row>
    <row r="44" spans="1:21">
      <c r="A44" s="303">
        <v>45900</v>
      </c>
      <c r="B44" s="360">
        <v>2.15</v>
      </c>
      <c r="C44" s="300"/>
      <c r="D44" s="301">
        <v>3.59</v>
      </c>
      <c r="E44" s="301">
        <v>3.66</v>
      </c>
      <c r="F44" s="301"/>
      <c r="G44" s="301">
        <v>7.12</v>
      </c>
      <c r="H44" s="301">
        <v>5.26</v>
      </c>
      <c r="I44" s="301"/>
      <c r="J44" s="301">
        <v>3.63</v>
      </c>
      <c r="K44" s="301">
        <v>3.56</v>
      </c>
      <c r="L44" s="301"/>
      <c r="M44" s="301">
        <v>3.11</v>
      </c>
      <c r="N44" s="301">
        <v>4.09</v>
      </c>
      <c r="O44" s="301"/>
      <c r="P44" s="301">
        <v>1.71</v>
      </c>
      <c r="Q44" s="301"/>
      <c r="R44" s="301">
        <v>0.84</v>
      </c>
      <c r="S44" s="301">
        <v>2.13</v>
      </c>
      <c r="T44" s="301"/>
      <c r="U44" s="301">
        <v>1.56</v>
      </c>
    </row>
    <row r="45" spans="1:21">
      <c r="A45" s="303">
        <v>45930</v>
      </c>
      <c r="B45" s="119">
        <v>2.15</v>
      </c>
      <c r="D45" s="301">
        <v>3.53</v>
      </c>
      <c r="E45" s="301">
        <v>3.63</v>
      </c>
      <c r="F45" s="301"/>
      <c r="G45" s="301">
        <v>6.74</v>
      </c>
      <c r="H45" s="301">
        <v>5.26</v>
      </c>
      <c r="I45" s="301"/>
      <c r="J45" s="301">
        <v>3.64</v>
      </c>
      <c r="K45" s="301">
        <v>3.73</v>
      </c>
      <c r="L45" s="301"/>
      <c r="M45" s="301">
        <v>3.18</v>
      </c>
      <c r="N45" s="301">
        <v>4.05</v>
      </c>
      <c r="O45" s="301"/>
      <c r="P45" s="301">
        <v>1.74</v>
      </c>
      <c r="Q45" s="301"/>
      <c r="R45" s="301">
        <v>0.77</v>
      </c>
      <c r="S45" s="301">
        <v>2.0499999999999998</v>
      </c>
      <c r="T45" s="301"/>
      <c r="U45" s="301">
        <v>1.5</v>
      </c>
    </row>
    <row r="46" spans="1:21">
      <c r="A46" s="303">
        <v>45961</v>
      </c>
      <c r="B46" s="119">
        <v>2.15</v>
      </c>
      <c r="D46" s="301">
        <v>3.52</v>
      </c>
      <c r="E46" s="301">
        <v>3.65</v>
      </c>
      <c r="F46" s="301"/>
      <c r="G46" s="301">
        <v>6.4</v>
      </c>
      <c r="H46" s="301">
        <v>5.77</v>
      </c>
      <c r="I46" s="301"/>
      <c r="J46" s="301">
        <v>3.66</v>
      </c>
      <c r="K46" s="301">
        <v>3.79</v>
      </c>
      <c r="L46" s="301"/>
      <c r="M46" s="301">
        <v>3.21</v>
      </c>
      <c r="N46" s="301">
        <v>3.61</v>
      </c>
      <c r="O46" s="301"/>
      <c r="P46" s="301">
        <v>1.77</v>
      </c>
      <c r="Q46" s="301"/>
      <c r="R46" s="301">
        <v>0.74</v>
      </c>
      <c r="S46" s="301">
        <v>2.08</v>
      </c>
      <c r="T46" s="301"/>
      <c r="U46" s="301">
        <v>1.54</v>
      </c>
    </row>
    <row r="47" spans="1:21">
      <c r="A47" s="304">
        <v>45991</v>
      </c>
      <c r="B47" s="361">
        <v>2.15</v>
      </c>
      <c r="C47" s="339"/>
      <c r="D47" s="323">
        <v>3.54</v>
      </c>
      <c r="E47" s="323">
        <v>3.59</v>
      </c>
      <c r="F47" s="323"/>
      <c r="G47" s="323">
        <v>6.19</v>
      </c>
      <c r="H47" s="323">
        <v>5.45</v>
      </c>
      <c r="I47" s="323"/>
      <c r="J47" s="323">
        <v>3.7</v>
      </c>
      <c r="K47" s="323">
        <v>3.17</v>
      </c>
      <c r="L47" s="323"/>
      <c r="M47" s="323">
        <v>3.18</v>
      </c>
      <c r="N47" s="323">
        <v>2.99</v>
      </c>
      <c r="O47" s="323"/>
      <c r="P47" s="323">
        <v>1.75</v>
      </c>
      <c r="Q47" s="323"/>
      <c r="R47" s="323">
        <v>0.79</v>
      </c>
      <c r="S47" s="323">
        <v>2.08</v>
      </c>
      <c r="T47" s="323"/>
      <c r="U47" s="323">
        <v>1.51</v>
      </c>
    </row>
    <row r="48" spans="1:21">
      <c r="A48" s="303" t="s">
        <v>305</v>
      </c>
    </row>
  </sheetData>
  <mergeCells count="10">
    <mergeCell ref="D5:E5"/>
    <mergeCell ref="G5:H5"/>
    <mergeCell ref="J5:K5"/>
    <mergeCell ref="M5:N5"/>
    <mergeCell ref="D3:N3"/>
    <mergeCell ref="P3:U3"/>
    <mergeCell ref="D4:H4"/>
    <mergeCell ref="J4:N4"/>
    <mergeCell ref="P4:R4"/>
    <mergeCell ref="S4:U4"/>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8"/>
  <dimension ref="A1:M101"/>
  <sheetViews>
    <sheetView showGridLines="0" zoomScale="110" zoomScaleNormal="110" workbookViewId="0">
      <pane xSplit="2" ySplit="5" topLeftCell="C15" activePane="bottomRight" state="frozen"/>
      <selection pane="topRight" activeCell="C1" sqref="C1"/>
      <selection pane="bottomLeft" activeCell="A6" sqref="A6"/>
      <selection pane="bottomRight" sqref="A1:M1"/>
    </sheetView>
  </sheetViews>
  <sheetFormatPr defaultColWidth="0" defaultRowHeight="13.5" zeroHeight="1"/>
  <cols>
    <col min="1" max="1" width="6.42578125" style="95" customWidth="1"/>
    <col min="2" max="2" width="1" style="119" customWidth="1"/>
    <col min="3" max="3" width="5.42578125" style="119" customWidth="1"/>
    <col min="4" max="4" width="9.140625" style="119" customWidth="1"/>
    <col min="5" max="5" width="0.5703125" style="119" customWidth="1"/>
    <col min="6" max="7" width="9.140625" style="119" customWidth="1"/>
    <col min="8" max="8" width="0.5703125" style="119" customWidth="1"/>
    <col min="9" max="10" width="9.140625" style="119" customWidth="1"/>
    <col min="11" max="11" width="0.85546875" style="119" customWidth="1"/>
    <col min="12" max="13" width="9.140625" style="119" customWidth="1"/>
    <col min="14" max="16384" width="9.140625" style="119" hidden="1"/>
  </cols>
  <sheetData>
    <row r="1" spans="1:13" ht="25.5" customHeight="1">
      <c r="A1" s="389" t="s">
        <v>213</v>
      </c>
      <c r="B1" s="389"/>
      <c r="C1" s="389"/>
      <c r="D1" s="389"/>
      <c r="E1" s="389"/>
      <c r="F1" s="389"/>
      <c r="G1" s="389"/>
      <c r="H1" s="389"/>
      <c r="I1" s="389"/>
      <c r="J1" s="389"/>
      <c r="K1" s="389"/>
      <c r="L1" s="389"/>
      <c r="M1" s="389"/>
    </row>
    <row r="2" spans="1:13">
      <c r="B2" s="42"/>
      <c r="C2" s="390" t="s">
        <v>98</v>
      </c>
      <c r="D2" s="390"/>
      <c r="E2" s="390"/>
      <c r="F2" s="390"/>
      <c r="G2" s="390"/>
      <c r="H2" s="390"/>
      <c r="I2" s="390"/>
      <c r="J2" s="390"/>
      <c r="K2" s="390"/>
      <c r="L2" s="390"/>
      <c r="M2" s="390"/>
    </row>
    <row r="3" spans="1:13">
      <c r="A3" s="96"/>
      <c r="B3" s="43"/>
      <c r="C3" s="388" t="s">
        <v>101</v>
      </c>
      <c r="D3" s="388"/>
      <c r="E3" s="388"/>
      <c r="F3" s="388"/>
      <c r="G3" s="388"/>
      <c r="H3" s="44"/>
      <c r="I3" s="388" t="s">
        <v>102</v>
      </c>
      <c r="J3" s="388"/>
      <c r="K3" s="388"/>
      <c r="L3" s="388"/>
      <c r="M3" s="388"/>
    </row>
    <row r="4" spans="1:13">
      <c r="A4" s="92"/>
      <c r="B4" s="40"/>
      <c r="C4" s="390" t="s">
        <v>106</v>
      </c>
      <c r="D4" s="390"/>
      <c r="E4" s="231"/>
      <c r="F4" s="390" t="s">
        <v>107</v>
      </c>
      <c r="G4" s="390"/>
      <c r="H4" s="231"/>
      <c r="I4" s="390" t="s">
        <v>108</v>
      </c>
      <c r="J4" s="390"/>
      <c r="K4" s="231"/>
      <c r="L4" s="390" t="s">
        <v>109</v>
      </c>
      <c r="M4" s="390"/>
    </row>
    <row r="5" spans="1:13">
      <c r="A5" s="93" t="s">
        <v>5</v>
      </c>
      <c r="B5" s="37"/>
      <c r="C5" s="53" t="s">
        <v>297</v>
      </c>
      <c r="D5" s="53" t="s">
        <v>110</v>
      </c>
      <c r="E5" s="53"/>
      <c r="F5" s="53" t="s">
        <v>297</v>
      </c>
      <c r="G5" s="53" t="s">
        <v>110</v>
      </c>
      <c r="H5" s="231"/>
      <c r="I5" s="53" t="s">
        <v>297</v>
      </c>
      <c r="J5" s="53" t="s">
        <v>110</v>
      </c>
      <c r="K5" s="53"/>
      <c r="L5" s="53" t="s">
        <v>297</v>
      </c>
      <c r="M5" s="53" t="s">
        <v>110</v>
      </c>
    </row>
    <row r="6" spans="1:13">
      <c r="A6" s="298">
        <v>43100</v>
      </c>
      <c r="B6" s="42"/>
      <c r="C6" s="66">
        <v>1.88</v>
      </c>
      <c r="D6" s="293">
        <v>2.86</v>
      </c>
      <c r="E6" s="94"/>
      <c r="F6" s="293">
        <v>5.39</v>
      </c>
      <c r="G6" s="293">
        <v>6.09</v>
      </c>
      <c r="H6" s="293"/>
      <c r="I6" s="293">
        <v>2.0099999999999998</v>
      </c>
      <c r="J6" s="293">
        <v>3.37</v>
      </c>
      <c r="K6" s="293"/>
      <c r="L6" s="293">
        <v>1.53</v>
      </c>
      <c r="M6" s="293">
        <v>1.81</v>
      </c>
    </row>
    <row r="7" spans="1:13">
      <c r="A7" s="298">
        <v>43465</v>
      </c>
      <c r="B7" s="42"/>
      <c r="C7" s="66">
        <v>1.86</v>
      </c>
      <c r="D7" s="293">
        <v>2.92</v>
      </c>
      <c r="E7" s="94"/>
      <c r="F7" s="293">
        <v>5.47</v>
      </c>
      <c r="G7" s="293">
        <v>6.22</v>
      </c>
      <c r="H7" s="293"/>
      <c r="I7" s="293">
        <v>1.96</v>
      </c>
      <c r="J7" s="293">
        <v>3.33</v>
      </c>
      <c r="K7" s="293"/>
      <c r="L7" s="293">
        <v>1.59</v>
      </c>
      <c r="M7" s="293">
        <v>1.52</v>
      </c>
    </row>
    <row r="8" spans="1:13">
      <c r="A8" s="298">
        <v>43830</v>
      </c>
      <c r="B8" s="42"/>
      <c r="C8" s="66">
        <v>1.42</v>
      </c>
      <c r="D8" s="293">
        <v>2.69</v>
      </c>
      <c r="E8" s="94"/>
      <c r="F8" s="293">
        <v>5.3</v>
      </c>
      <c r="G8" s="293">
        <v>6.21</v>
      </c>
      <c r="H8" s="293"/>
      <c r="I8" s="293">
        <v>1.73</v>
      </c>
      <c r="J8" s="293">
        <v>3.46</v>
      </c>
      <c r="K8" s="293"/>
      <c r="L8" s="293">
        <v>1.37</v>
      </c>
      <c r="M8" s="293">
        <v>1.1200000000000001</v>
      </c>
    </row>
    <row r="9" spans="1:13">
      <c r="A9" s="298">
        <v>44196</v>
      </c>
      <c r="B9" s="42"/>
      <c r="C9" s="293">
        <v>1.34</v>
      </c>
      <c r="D9" s="293">
        <v>2.1800000000000002</v>
      </c>
      <c r="E9" s="293"/>
      <c r="F9" s="293">
        <v>5.09</v>
      </c>
      <c r="G9" s="293">
        <v>5.96</v>
      </c>
      <c r="H9" s="293"/>
      <c r="I9" s="293">
        <v>1.69</v>
      </c>
      <c r="J9" s="293">
        <v>3.34</v>
      </c>
      <c r="K9" s="293"/>
      <c r="L9" s="293">
        <v>1.27</v>
      </c>
      <c r="M9" s="293">
        <v>1.65</v>
      </c>
    </row>
    <row r="10" spans="1:13">
      <c r="A10" s="298">
        <v>44531</v>
      </c>
      <c r="B10" s="42"/>
      <c r="C10" s="66">
        <v>1.32</v>
      </c>
      <c r="D10" s="293">
        <v>1.73</v>
      </c>
      <c r="E10" s="94"/>
      <c r="F10" s="293">
        <v>5.05</v>
      </c>
      <c r="G10" s="293">
        <v>5.99</v>
      </c>
      <c r="H10" s="293"/>
      <c r="I10" s="293">
        <v>1.62</v>
      </c>
      <c r="J10" s="293">
        <v>2.17</v>
      </c>
      <c r="K10" s="293"/>
      <c r="L10" s="293">
        <v>1.19</v>
      </c>
      <c r="M10" s="293">
        <v>1.2</v>
      </c>
    </row>
    <row r="11" spans="1:13">
      <c r="A11" s="298">
        <v>44896</v>
      </c>
      <c r="B11" s="42"/>
      <c r="C11" s="293">
        <v>2.81</v>
      </c>
      <c r="D11" s="293">
        <v>3.63</v>
      </c>
      <c r="E11" s="293"/>
      <c r="F11" s="293">
        <v>6.45</v>
      </c>
      <c r="G11" s="293">
        <v>6.68</v>
      </c>
      <c r="H11" s="293"/>
      <c r="I11" s="293">
        <v>3.76</v>
      </c>
      <c r="J11" s="293">
        <v>4.6900000000000004</v>
      </c>
      <c r="K11" s="293"/>
      <c r="L11" s="293">
        <v>3.27</v>
      </c>
      <c r="M11" s="293">
        <v>3.51</v>
      </c>
    </row>
    <row r="12" spans="1:13">
      <c r="A12" s="298">
        <v>44927</v>
      </c>
      <c r="B12" s="42"/>
      <c r="C12" s="66">
        <v>2.97</v>
      </c>
      <c r="D12" s="293">
        <v>3.82</v>
      </c>
      <c r="E12" s="94"/>
      <c r="F12" s="293">
        <v>6.97</v>
      </c>
      <c r="G12" s="293">
        <v>6.75</v>
      </c>
      <c r="H12" s="293"/>
      <c r="I12" s="293">
        <v>3.97</v>
      </c>
      <c r="J12" s="293">
        <v>5.94</v>
      </c>
      <c r="K12" s="293"/>
      <c r="L12" s="293">
        <v>3.39</v>
      </c>
      <c r="M12" s="293"/>
    </row>
    <row r="13" spans="1:13" s="285" customFormat="1">
      <c r="A13" s="298">
        <v>44958</v>
      </c>
      <c r="B13" s="42"/>
      <c r="C13" s="293">
        <v>3.14</v>
      </c>
      <c r="D13" s="293">
        <v>3.98</v>
      </c>
      <c r="E13" s="293"/>
      <c r="F13" s="293">
        <v>7.08</v>
      </c>
      <c r="G13" s="293">
        <v>6.75</v>
      </c>
      <c r="H13" s="293"/>
      <c r="I13" s="293">
        <v>4.2699999999999996</v>
      </c>
      <c r="J13" s="293">
        <v>5.65</v>
      </c>
      <c r="K13" s="293"/>
      <c r="L13" s="293">
        <v>3.58</v>
      </c>
      <c r="M13" s="293">
        <v>4</v>
      </c>
    </row>
    <row r="14" spans="1:13" s="285" customFormat="1">
      <c r="A14" s="298">
        <v>44986</v>
      </c>
      <c r="B14" s="42"/>
      <c r="C14" s="66">
        <v>3.31</v>
      </c>
      <c r="D14" s="293">
        <v>4.01</v>
      </c>
      <c r="E14" s="94"/>
      <c r="F14" s="293">
        <v>7.23</v>
      </c>
      <c r="G14" s="293">
        <v>6.71</v>
      </c>
      <c r="H14" s="293"/>
      <c r="I14" s="293">
        <v>4.4400000000000004</v>
      </c>
      <c r="J14" s="293">
        <v>5.58</v>
      </c>
      <c r="K14" s="293"/>
      <c r="L14" s="293">
        <v>3.88</v>
      </c>
      <c r="M14" s="293">
        <v>4.57</v>
      </c>
    </row>
    <row r="15" spans="1:13" s="285" customFormat="1">
      <c r="A15" s="298">
        <v>45017</v>
      </c>
      <c r="B15" s="42"/>
      <c r="C15" s="66">
        <v>3.37</v>
      </c>
      <c r="D15" s="293">
        <v>3.98</v>
      </c>
      <c r="E15" s="94"/>
      <c r="F15" s="293">
        <v>7.43</v>
      </c>
      <c r="G15" s="293">
        <v>6.71</v>
      </c>
      <c r="H15" s="293"/>
      <c r="I15" s="293">
        <v>4.53</v>
      </c>
      <c r="J15" s="293">
        <v>5.69</v>
      </c>
      <c r="K15" s="293"/>
      <c r="L15" s="293">
        <v>3.68</v>
      </c>
      <c r="M15" s="293">
        <v>4.43</v>
      </c>
    </row>
    <row r="16" spans="1:13" s="285" customFormat="1">
      <c r="A16" s="298">
        <v>45047</v>
      </c>
      <c r="B16" s="42"/>
      <c r="C16" s="66">
        <v>3.47</v>
      </c>
      <c r="D16" s="293">
        <v>4</v>
      </c>
      <c r="E16" s="94"/>
      <c r="F16" s="293">
        <v>7.6</v>
      </c>
      <c r="G16" s="293">
        <v>6.71</v>
      </c>
      <c r="H16" s="293"/>
      <c r="I16" s="293">
        <v>4.6399999999999997</v>
      </c>
      <c r="J16" s="293">
        <v>5.51</v>
      </c>
      <c r="K16" s="293"/>
      <c r="L16" s="293">
        <v>4.01</v>
      </c>
      <c r="M16" s="293">
        <v>4.91</v>
      </c>
    </row>
    <row r="17" spans="1:13" s="286" customFormat="1">
      <c r="A17" s="298">
        <v>45078</v>
      </c>
      <c r="B17" s="42"/>
      <c r="C17" s="293">
        <v>3.57</v>
      </c>
      <c r="D17" s="293">
        <v>4.0199999999999996</v>
      </c>
      <c r="E17" s="293"/>
      <c r="F17" s="293">
        <v>7.49</v>
      </c>
      <c r="G17" s="293">
        <v>6.67</v>
      </c>
      <c r="H17" s="293"/>
      <c r="I17" s="293">
        <v>4.7699999999999996</v>
      </c>
      <c r="J17" s="293">
        <v>5.99</v>
      </c>
      <c r="K17" s="293"/>
      <c r="L17" s="293">
        <v>4.12</v>
      </c>
      <c r="M17" s="293">
        <v>5.27</v>
      </c>
    </row>
    <row r="18" spans="1:13" s="286" customFormat="1">
      <c r="A18" s="298">
        <v>45108</v>
      </c>
      <c r="B18" s="42"/>
      <c r="C18" s="66">
        <v>3.61</v>
      </c>
      <c r="D18" s="293">
        <v>4.03</v>
      </c>
      <c r="E18" s="94"/>
      <c r="F18" s="293">
        <v>7.73</v>
      </c>
      <c r="G18" s="293">
        <v>6.79</v>
      </c>
      <c r="H18" s="293"/>
      <c r="I18" s="293">
        <v>4.92</v>
      </c>
      <c r="J18" s="293">
        <v>6.17</v>
      </c>
      <c r="K18" s="293"/>
      <c r="L18" s="293">
        <v>4.32</v>
      </c>
      <c r="M18" s="293">
        <v>3.76</v>
      </c>
    </row>
    <row r="19" spans="1:13" ht="14.1" customHeight="1">
      <c r="A19" s="298">
        <v>45139</v>
      </c>
      <c r="B19" s="42"/>
      <c r="C19" s="66">
        <v>3.68</v>
      </c>
      <c r="D19" s="293">
        <v>3.98</v>
      </c>
      <c r="E19" s="94"/>
      <c r="F19" s="293">
        <v>7.84</v>
      </c>
      <c r="G19" s="293">
        <v>6.72</v>
      </c>
      <c r="H19" s="293"/>
      <c r="I19" s="293">
        <v>5.0599999999999996</v>
      </c>
      <c r="J19" s="293">
        <v>5.92</v>
      </c>
      <c r="K19" s="293"/>
      <c r="L19" s="293">
        <v>4.01</v>
      </c>
      <c r="M19" s="293">
        <v>4.6900000000000004</v>
      </c>
    </row>
    <row r="20" spans="1:13" ht="14.1" customHeight="1">
      <c r="A20" s="298">
        <v>45170</v>
      </c>
      <c r="B20" s="42"/>
      <c r="C20" s="293">
        <v>3.7427000000000001</v>
      </c>
      <c r="D20" s="293">
        <v>3.9851000000000001</v>
      </c>
      <c r="E20" s="293"/>
      <c r="F20" s="293">
        <v>7.8297999999999996</v>
      </c>
      <c r="G20" s="293">
        <v>6.7214999999999998</v>
      </c>
      <c r="H20" s="293"/>
      <c r="I20" s="293">
        <v>5.0860000000000003</v>
      </c>
      <c r="J20" s="293">
        <v>5.8375000000000004</v>
      </c>
      <c r="K20" s="293"/>
      <c r="L20" s="293">
        <v>4.1977000000000002</v>
      </c>
      <c r="M20" s="293">
        <v>2.2949000000000002</v>
      </c>
    </row>
    <row r="21" spans="1:13" ht="14.1" customHeight="1">
      <c r="A21" s="298">
        <v>45200</v>
      </c>
      <c r="B21" s="42"/>
      <c r="C21" s="293">
        <v>3.7541000000000002</v>
      </c>
      <c r="D21" s="293">
        <v>3.9451999999999998</v>
      </c>
      <c r="E21" s="293"/>
      <c r="F21" s="293">
        <v>7.8689999999999998</v>
      </c>
      <c r="G21" s="293">
        <v>6.7548000000000004</v>
      </c>
      <c r="H21" s="293"/>
      <c r="I21" s="293">
        <v>5.21</v>
      </c>
      <c r="J21" s="293">
        <v>6.0719000000000003</v>
      </c>
      <c r="K21" s="293"/>
      <c r="L21" s="293">
        <v>4.5431999999999997</v>
      </c>
      <c r="M21" s="293">
        <v>4.2274000000000003</v>
      </c>
    </row>
    <row r="22" spans="1:13" s="286" customFormat="1">
      <c r="A22" s="298">
        <v>45231</v>
      </c>
      <c r="B22" s="42"/>
      <c r="C22" s="293">
        <v>3.8504</v>
      </c>
      <c r="D22" s="293">
        <v>3.9441999999999999</v>
      </c>
      <c r="E22" s="293"/>
      <c r="F22" s="293">
        <v>7.9040999999999997</v>
      </c>
      <c r="G22" s="293">
        <v>6.6977000000000002</v>
      </c>
      <c r="H22" s="293"/>
      <c r="I22" s="293">
        <v>5.2605000000000004</v>
      </c>
      <c r="J22" s="293">
        <v>5.923</v>
      </c>
      <c r="K22" s="293"/>
      <c r="L22" s="293">
        <v>4.3981000000000003</v>
      </c>
      <c r="M22" s="293">
        <v>4.0848000000000004</v>
      </c>
    </row>
    <row r="23" spans="1:13" s="286" customFormat="1">
      <c r="A23" s="298">
        <v>45261</v>
      </c>
      <c r="B23" s="42"/>
      <c r="C23" s="293">
        <v>3.7732000000000001</v>
      </c>
      <c r="D23" s="293">
        <v>3.9262000000000001</v>
      </c>
      <c r="E23" s="293"/>
      <c r="F23" s="293">
        <v>7.7144000000000004</v>
      </c>
      <c r="G23" s="293">
        <v>6.7640000000000002</v>
      </c>
      <c r="H23" s="293"/>
      <c r="I23" s="293">
        <v>5.1471999999999998</v>
      </c>
      <c r="J23" s="293">
        <v>6.0308000000000002</v>
      </c>
      <c r="K23" s="293"/>
      <c r="L23" s="293">
        <v>4.3716999999999997</v>
      </c>
      <c r="M23" s="293">
        <v>4.9705000000000004</v>
      </c>
    </row>
    <row r="24" spans="1:13" ht="14.1" customHeight="1">
      <c r="A24" s="298">
        <v>45292</v>
      </c>
      <c r="B24" s="42"/>
      <c r="C24" s="293">
        <v>3.6568000000000001</v>
      </c>
      <c r="D24" s="293">
        <v>3.8858000000000001</v>
      </c>
      <c r="E24" s="293"/>
      <c r="F24" s="293">
        <v>8.0198999999999998</v>
      </c>
      <c r="G24" s="293">
        <v>6.7465999999999999</v>
      </c>
      <c r="H24" s="293"/>
      <c r="I24" s="293">
        <v>5.1192000000000002</v>
      </c>
      <c r="J24" s="293">
        <v>6.3288000000000002</v>
      </c>
      <c r="K24" s="293"/>
      <c r="L24" s="293">
        <v>4.1806000000000001</v>
      </c>
      <c r="M24" s="293">
        <v>0.60170000000000001</v>
      </c>
    </row>
    <row r="25" spans="1:13" ht="14.1" customHeight="1">
      <c r="A25" s="298">
        <v>45323</v>
      </c>
      <c r="B25" s="42"/>
      <c r="C25" s="293">
        <v>3.62</v>
      </c>
      <c r="D25" s="293">
        <v>3.84</v>
      </c>
      <c r="E25" s="293"/>
      <c r="F25" s="293">
        <v>7.94</v>
      </c>
      <c r="G25" s="293">
        <v>6.7</v>
      </c>
      <c r="H25" s="293"/>
      <c r="I25" s="293">
        <v>5.0999999999999996</v>
      </c>
      <c r="J25" s="293">
        <v>6.14</v>
      </c>
      <c r="K25" s="293"/>
      <c r="L25" s="293">
        <v>3.97</v>
      </c>
      <c r="M25" s="293">
        <v>1.37</v>
      </c>
    </row>
    <row r="26" spans="1:13" ht="14.1" customHeight="1">
      <c r="A26" s="298">
        <v>45352</v>
      </c>
      <c r="B26" s="42"/>
      <c r="C26" s="293">
        <v>3.57</v>
      </c>
      <c r="D26" s="293">
        <v>3.78</v>
      </c>
      <c r="E26" s="293"/>
      <c r="F26" s="293">
        <v>7.79</v>
      </c>
      <c r="G26" s="293">
        <v>6.56</v>
      </c>
      <c r="H26" s="293"/>
      <c r="I26" s="293">
        <v>5.03</v>
      </c>
      <c r="J26" s="293">
        <v>6.19</v>
      </c>
      <c r="K26" s="293"/>
      <c r="L26" s="293">
        <v>4.16</v>
      </c>
      <c r="M26" s="293">
        <v>3.79</v>
      </c>
    </row>
    <row r="27" spans="1:13" ht="14.1" customHeight="1">
      <c r="A27" s="298">
        <v>45383</v>
      </c>
      <c r="B27" s="42"/>
      <c r="C27" s="293">
        <v>3.56</v>
      </c>
      <c r="D27" s="293">
        <v>3.72</v>
      </c>
      <c r="E27" s="293"/>
      <c r="F27" s="293">
        <v>7.85</v>
      </c>
      <c r="G27" s="293">
        <v>6.49</v>
      </c>
      <c r="H27" s="293"/>
      <c r="I27" s="293">
        <v>5.0999999999999996</v>
      </c>
      <c r="J27" s="293">
        <v>5.67</v>
      </c>
      <c r="K27" s="293"/>
      <c r="L27" s="293">
        <v>4.1500000000000004</v>
      </c>
      <c r="M27" s="293">
        <v>3.52</v>
      </c>
    </row>
    <row r="28" spans="1:13">
      <c r="A28" s="298">
        <v>45413</v>
      </c>
      <c r="B28" s="42"/>
      <c r="C28" s="293">
        <v>3.56</v>
      </c>
      <c r="D28" s="293">
        <v>3.64</v>
      </c>
      <c r="E28" s="293"/>
      <c r="F28" s="293">
        <v>7.95</v>
      </c>
      <c r="G28" s="293">
        <v>6.47</v>
      </c>
      <c r="H28" s="293"/>
      <c r="I28" s="293">
        <v>5.16</v>
      </c>
      <c r="J28" s="293">
        <v>5.95</v>
      </c>
      <c r="K28" s="293"/>
      <c r="L28" s="293">
        <v>4.18</v>
      </c>
      <c r="M28" s="293">
        <v>5.21</v>
      </c>
    </row>
    <row r="29" spans="1:13">
      <c r="A29" s="298">
        <v>45444</v>
      </c>
      <c r="B29" s="42"/>
      <c r="C29" s="293">
        <v>3.54</v>
      </c>
      <c r="D29" s="293">
        <v>3.64</v>
      </c>
      <c r="E29" s="293"/>
      <c r="F29" s="293">
        <v>7.72</v>
      </c>
      <c r="G29" s="293">
        <v>6.59</v>
      </c>
      <c r="H29" s="293"/>
      <c r="I29" s="293">
        <v>5.13</v>
      </c>
      <c r="J29" s="293">
        <v>5.68</v>
      </c>
      <c r="K29" s="293"/>
      <c r="L29" s="293">
        <v>4.1399999999999997</v>
      </c>
      <c r="M29" s="293">
        <v>4.21</v>
      </c>
    </row>
    <row r="30" spans="1:13">
      <c r="A30" s="298">
        <v>45474</v>
      </c>
      <c r="B30" s="42"/>
      <c r="C30" s="293">
        <v>3.52</v>
      </c>
      <c r="D30" s="293">
        <v>3.58</v>
      </c>
      <c r="E30" s="293"/>
      <c r="F30" s="293">
        <v>7.79</v>
      </c>
      <c r="G30" s="293">
        <v>6.6</v>
      </c>
      <c r="H30" s="293"/>
      <c r="I30" s="293">
        <v>4.9400000000000004</v>
      </c>
      <c r="J30" s="293">
        <v>5.63</v>
      </c>
      <c r="K30" s="293"/>
      <c r="L30" s="293">
        <v>4.13</v>
      </c>
      <c r="M30" s="293">
        <v>2.63</v>
      </c>
    </row>
    <row r="31" spans="1:13">
      <c r="A31" s="298">
        <v>45505</v>
      </c>
      <c r="B31" s="42"/>
      <c r="C31" s="293">
        <v>3.52</v>
      </c>
      <c r="D31" s="293">
        <v>3.46</v>
      </c>
      <c r="E31" s="293"/>
      <c r="F31" s="293">
        <v>7.82</v>
      </c>
      <c r="G31" s="293">
        <v>6.6</v>
      </c>
      <c r="H31" s="293"/>
      <c r="I31" s="293">
        <v>4.92</v>
      </c>
      <c r="J31" s="293">
        <v>5.87</v>
      </c>
      <c r="K31" s="293"/>
      <c r="L31" s="293">
        <v>4.0599999999999996</v>
      </c>
      <c r="M31" s="293">
        <v>3.28</v>
      </c>
    </row>
    <row r="32" spans="1:13">
      <c r="A32" s="298">
        <v>45536</v>
      </c>
      <c r="B32" s="42"/>
      <c r="C32" s="293">
        <v>3.43</v>
      </c>
      <c r="D32" s="293">
        <v>3.4</v>
      </c>
      <c r="E32" s="293"/>
      <c r="F32" s="293">
        <v>7.76</v>
      </c>
      <c r="G32" s="293">
        <v>6.58</v>
      </c>
      <c r="H32" s="293"/>
      <c r="I32" s="293">
        <v>4.92</v>
      </c>
      <c r="J32" s="293">
        <v>5.38</v>
      </c>
      <c r="K32" s="293"/>
      <c r="L32" s="293">
        <v>3.87</v>
      </c>
      <c r="M32" s="293">
        <v>3.55</v>
      </c>
    </row>
    <row r="33" spans="1:13">
      <c r="A33" s="298">
        <v>45566</v>
      </c>
      <c r="B33" s="42"/>
      <c r="C33" s="293">
        <v>3.35</v>
      </c>
      <c r="D33" s="293">
        <v>3.3</v>
      </c>
      <c r="E33" s="293"/>
      <c r="F33" s="293">
        <v>7.71</v>
      </c>
      <c r="G33" s="293">
        <v>6.54</v>
      </c>
      <c r="H33" s="293"/>
      <c r="I33" s="293">
        <v>4.75</v>
      </c>
      <c r="J33" s="293">
        <v>5.09</v>
      </c>
      <c r="K33" s="293"/>
      <c r="L33" s="293">
        <v>3.86</v>
      </c>
      <c r="M33" s="293">
        <v>3.68</v>
      </c>
    </row>
    <row r="34" spans="1:13">
      <c r="A34" s="298">
        <v>45597</v>
      </c>
      <c r="B34" s="42"/>
      <c r="C34" s="293">
        <v>3.3</v>
      </c>
      <c r="D34" s="293">
        <v>3.21</v>
      </c>
      <c r="E34" s="293"/>
      <c r="F34" s="293">
        <v>7.69</v>
      </c>
      <c r="G34" s="293">
        <v>6.44</v>
      </c>
      <c r="H34" s="293"/>
      <c r="I34" s="293">
        <v>4.71</v>
      </c>
      <c r="J34" s="293">
        <v>5.33</v>
      </c>
      <c r="K34" s="293"/>
      <c r="L34" s="293">
        <v>3.7</v>
      </c>
      <c r="M34" s="293">
        <v>4.9400000000000004</v>
      </c>
    </row>
    <row r="35" spans="1:13">
      <c r="A35" s="298">
        <v>45627</v>
      </c>
      <c r="B35" s="42"/>
      <c r="C35" s="293">
        <v>3.22</v>
      </c>
      <c r="D35" s="293">
        <v>3.14</v>
      </c>
      <c r="E35" s="293"/>
      <c r="F35" s="293">
        <v>7.48</v>
      </c>
      <c r="G35" s="293">
        <v>6.41</v>
      </c>
      <c r="H35" s="293"/>
      <c r="I35" s="293">
        <v>4.5</v>
      </c>
      <c r="J35" s="293">
        <v>5</v>
      </c>
      <c r="K35" s="293"/>
      <c r="L35" s="293">
        <v>3.62</v>
      </c>
      <c r="M35" s="293">
        <v>3.6</v>
      </c>
    </row>
    <row r="36" spans="1:13">
      <c r="A36" s="298">
        <v>45658</v>
      </c>
      <c r="B36" s="42"/>
      <c r="C36" s="293">
        <v>3.01</v>
      </c>
      <c r="D36" s="293">
        <v>3.1</v>
      </c>
      <c r="E36" s="293"/>
      <c r="F36" s="293">
        <v>7.69</v>
      </c>
      <c r="G36" s="293">
        <v>6.28</v>
      </c>
      <c r="H36" s="293"/>
      <c r="I36" s="293">
        <v>4.3499999999999996</v>
      </c>
      <c r="J36" s="293">
        <v>5.01</v>
      </c>
      <c r="K36" s="293"/>
      <c r="L36" s="293">
        <v>3.65</v>
      </c>
      <c r="M36" s="293">
        <v>3.67</v>
      </c>
    </row>
    <row r="37" spans="1:13">
      <c r="A37" s="298">
        <v>45689</v>
      </c>
      <c r="B37" s="42"/>
      <c r="C37" s="293">
        <v>3.22</v>
      </c>
      <c r="D37" s="293">
        <v>3.01</v>
      </c>
      <c r="E37" s="293"/>
      <c r="F37" s="293">
        <v>7.66</v>
      </c>
      <c r="G37" s="293">
        <v>6.04</v>
      </c>
      <c r="H37" s="293"/>
      <c r="I37" s="293">
        <v>4.33</v>
      </c>
      <c r="J37" s="293">
        <v>5.2</v>
      </c>
      <c r="K37" s="293"/>
      <c r="L37" s="293">
        <v>3.58</v>
      </c>
      <c r="M37" s="293">
        <v>3.2</v>
      </c>
    </row>
    <row r="38" spans="1:13">
      <c r="A38" s="298">
        <v>45717</v>
      </c>
      <c r="B38" s="42"/>
      <c r="C38" s="293">
        <v>3.22</v>
      </c>
      <c r="D38" s="293">
        <v>2.97</v>
      </c>
      <c r="E38" s="293"/>
      <c r="F38" s="293">
        <v>7.57</v>
      </c>
      <c r="G38" s="293">
        <v>6</v>
      </c>
      <c r="H38" s="293"/>
      <c r="I38" s="293">
        <v>4.32</v>
      </c>
      <c r="J38" s="293">
        <v>4.91</v>
      </c>
      <c r="K38" s="293"/>
      <c r="L38" s="293">
        <v>3.66</v>
      </c>
      <c r="M38" s="293">
        <v>6.53</v>
      </c>
    </row>
    <row r="39" spans="1:13">
      <c r="A39" s="298">
        <v>45748</v>
      </c>
      <c r="B39" s="42"/>
      <c r="C39" s="293">
        <v>3.16</v>
      </c>
      <c r="D39" s="293">
        <v>2.91</v>
      </c>
      <c r="E39" s="293"/>
      <c r="F39" s="293">
        <v>7.59</v>
      </c>
      <c r="G39" s="293">
        <v>5.95</v>
      </c>
      <c r="H39" s="293"/>
      <c r="I39" s="293">
        <v>4.32</v>
      </c>
      <c r="J39" s="293">
        <v>5.14</v>
      </c>
      <c r="K39" s="293"/>
      <c r="L39" s="293">
        <v>3.66</v>
      </c>
      <c r="M39" s="293">
        <v>4.71</v>
      </c>
    </row>
    <row r="40" spans="1:13">
      <c r="A40" s="298">
        <v>45778</v>
      </c>
      <c r="B40" s="42"/>
      <c r="C40" s="293">
        <v>3.24</v>
      </c>
      <c r="D40" s="293">
        <v>2.9</v>
      </c>
      <c r="E40" s="293"/>
      <c r="F40" s="293">
        <v>7.6</v>
      </c>
      <c r="G40" s="293">
        <v>5.9</v>
      </c>
      <c r="H40" s="293"/>
      <c r="I40" s="293">
        <v>4.38</v>
      </c>
      <c r="J40" s="293">
        <v>4.72</v>
      </c>
      <c r="K40" s="293"/>
      <c r="L40" s="293">
        <v>3.66</v>
      </c>
      <c r="M40" s="293">
        <v>3</v>
      </c>
    </row>
    <row r="41" spans="1:13">
      <c r="A41" s="298">
        <v>45809</v>
      </c>
      <c r="B41" s="42"/>
      <c r="C41" s="293">
        <v>3.24</v>
      </c>
      <c r="D41" s="293">
        <v>2.85</v>
      </c>
      <c r="E41" s="293"/>
      <c r="F41" s="293">
        <v>7.47</v>
      </c>
      <c r="G41" s="293">
        <v>5.83</v>
      </c>
      <c r="H41" s="293"/>
      <c r="I41" s="293">
        <v>4.3499999999999996</v>
      </c>
      <c r="J41" s="293">
        <v>4.66</v>
      </c>
      <c r="K41" s="293"/>
      <c r="L41" s="293">
        <v>3.54</v>
      </c>
      <c r="M41" s="293">
        <v>3.05</v>
      </c>
    </row>
    <row r="42" spans="1:13">
      <c r="A42" s="298">
        <v>45839</v>
      </c>
      <c r="B42" s="42"/>
      <c r="C42" s="293">
        <v>3.23</v>
      </c>
      <c r="D42" s="293">
        <v>2.85</v>
      </c>
      <c r="E42" s="293"/>
      <c r="F42" s="293">
        <v>7.53</v>
      </c>
      <c r="G42" s="293">
        <v>5.83</v>
      </c>
      <c r="H42" s="293"/>
      <c r="I42" s="293">
        <v>4.26</v>
      </c>
      <c r="J42" s="293">
        <v>4.82</v>
      </c>
      <c r="K42" s="293"/>
      <c r="L42" s="293">
        <v>3.47</v>
      </c>
      <c r="M42" s="293">
        <v>3.59</v>
      </c>
    </row>
    <row r="43" spans="1:13">
      <c r="A43" s="298">
        <v>45870</v>
      </c>
      <c r="B43" s="42"/>
      <c r="C43" s="293">
        <v>3.29</v>
      </c>
      <c r="D43" s="293">
        <v>2.79</v>
      </c>
      <c r="E43" s="293"/>
      <c r="F43" s="293">
        <v>7.54</v>
      </c>
      <c r="G43" s="293">
        <v>5.74</v>
      </c>
      <c r="H43" s="293"/>
      <c r="I43" s="293">
        <v>4.26</v>
      </c>
      <c r="J43" s="293">
        <v>4.6500000000000004</v>
      </c>
      <c r="K43" s="293"/>
      <c r="L43" s="293">
        <v>3.63</v>
      </c>
      <c r="M43" s="293">
        <v>2.5099999999999998</v>
      </c>
    </row>
    <row r="44" spans="1:13">
      <c r="A44" s="298">
        <v>45901</v>
      </c>
      <c r="B44" s="42"/>
      <c r="C44" s="293">
        <v>3.28</v>
      </c>
      <c r="D44" s="293">
        <v>2.81</v>
      </c>
      <c r="E44" s="293"/>
      <c r="F44" s="293">
        <v>7.46</v>
      </c>
      <c r="G44" s="293">
        <v>5.73</v>
      </c>
      <c r="H44" s="293"/>
      <c r="I44" s="293">
        <v>4.37</v>
      </c>
      <c r="J44" s="293">
        <v>4.88</v>
      </c>
      <c r="K44" s="293"/>
      <c r="L44" s="293">
        <v>3.6</v>
      </c>
      <c r="M44" s="293">
        <v>3.8</v>
      </c>
    </row>
    <row r="45" spans="1:13">
      <c r="A45" s="298">
        <v>45931</v>
      </c>
      <c r="B45" s="42"/>
      <c r="C45" s="293">
        <v>3.27</v>
      </c>
      <c r="D45" s="293">
        <v>2.79</v>
      </c>
      <c r="E45" s="293"/>
      <c r="F45" s="293">
        <v>7.42</v>
      </c>
      <c r="G45" s="293">
        <v>5.72</v>
      </c>
      <c r="H45" s="293"/>
      <c r="I45" s="293">
        <v>4.33</v>
      </c>
      <c r="J45" s="293">
        <v>4.2699999999999996</v>
      </c>
      <c r="K45" s="293"/>
      <c r="L45" s="293">
        <v>3.54</v>
      </c>
      <c r="M45" s="293">
        <v>3.18</v>
      </c>
    </row>
    <row r="46" spans="1:13">
      <c r="A46" s="299">
        <v>45962</v>
      </c>
      <c r="B46" s="296"/>
      <c r="C46" s="297">
        <v>3.26</v>
      </c>
      <c r="D46" s="297">
        <v>2.83</v>
      </c>
      <c r="E46" s="297"/>
      <c r="F46" s="297">
        <v>7.46</v>
      </c>
      <c r="G46" s="297">
        <v>5.61</v>
      </c>
      <c r="H46" s="297"/>
      <c r="I46" s="297">
        <v>4.3600000000000003</v>
      </c>
      <c r="J46" s="297">
        <v>4.4000000000000004</v>
      </c>
      <c r="K46" s="297"/>
      <c r="L46" s="297">
        <v>3.55</v>
      </c>
      <c r="M46" s="297">
        <v>3.21</v>
      </c>
    </row>
    <row r="47" spans="1:13">
      <c r="A47" s="298" t="s">
        <v>305</v>
      </c>
      <c r="B47" s="42"/>
      <c r="C47" s="293"/>
      <c r="D47" s="293"/>
      <c r="E47" s="293"/>
      <c r="F47" s="293"/>
      <c r="G47" s="293"/>
      <c r="H47" s="293"/>
      <c r="I47" s="293"/>
      <c r="J47" s="293"/>
      <c r="K47" s="293"/>
      <c r="L47" s="293"/>
      <c r="M47" s="293"/>
    </row>
    <row r="48" spans="1:13" hidden="1">
      <c r="A48" s="298"/>
      <c r="B48" s="42"/>
      <c r="C48" s="293"/>
      <c r="D48" s="293"/>
      <c r="E48" s="293"/>
      <c r="F48" s="293"/>
      <c r="G48" s="293"/>
      <c r="H48" s="293"/>
      <c r="I48" s="293"/>
      <c r="J48" s="293"/>
      <c r="K48" s="293"/>
      <c r="L48" s="293"/>
      <c r="M48" s="293"/>
    </row>
    <row r="49" spans="1:13" hidden="1">
      <c r="A49" s="298"/>
      <c r="B49" s="42"/>
      <c r="C49" s="293"/>
      <c r="D49" s="293"/>
      <c r="E49" s="293"/>
      <c r="F49" s="293"/>
      <c r="G49" s="293"/>
      <c r="H49" s="293"/>
      <c r="I49" s="293"/>
      <c r="J49" s="293"/>
      <c r="K49" s="293"/>
      <c r="L49" s="293"/>
      <c r="M49" s="293"/>
    </row>
    <row r="50" spans="1:13" hidden="1">
      <c r="A50" s="298"/>
      <c r="B50" s="42"/>
      <c r="C50" s="293"/>
      <c r="D50" s="293"/>
      <c r="E50" s="293"/>
      <c r="F50" s="293"/>
      <c r="G50" s="293"/>
      <c r="H50" s="293"/>
      <c r="I50" s="293"/>
      <c r="J50" s="293"/>
      <c r="K50" s="293"/>
      <c r="L50" s="293"/>
      <c r="M50" s="293"/>
    </row>
    <row r="51" spans="1:13" hidden="1">
      <c r="A51" s="298"/>
      <c r="B51" s="42"/>
      <c r="C51" s="293"/>
      <c r="D51" s="293"/>
      <c r="E51" s="293"/>
      <c r="F51" s="293"/>
      <c r="G51" s="293"/>
      <c r="H51" s="293"/>
      <c r="I51" s="293"/>
      <c r="J51" s="293"/>
      <c r="K51" s="293"/>
      <c r="L51" s="293"/>
      <c r="M51" s="293"/>
    </row>
    <row r="52" spans="1:13" hidden="1">
      <c r="A52" s="298"/>
      <c r="B52" s="42"/>
      <c r="C52" s="293"/>
      <c r="D52" s="293"/>
      <c r="E52" s="293"/>
      <c r="F52" s="293"/>
      <c r="G52" s="293"/>
      <c r="H52" s="293"/>
      <c r="I52" s="293"/>
      <c r="J52" s="293"/>
      <c r="K52" s="293"/>
      <c r="L52" s="293"/>
      <c r="M52" s="293"/>
    </row>
    <row r="53" spans="1:13" hidden="1">
      <c r="A53" s="298"/>
      <c r="B53" s="42"/>
      <c r="C53" s="293"/>
      <c r="D53" s="293"/>
      <c r="E53" s="293"/>
      <c r="F53" s="293"/>
      <c r="G53" s="293"/>
      <c r="H53" s="293"/>
      <c r="I53" s="293"/>
      <c r="J53" s="293"/>
      <c r="K53" s="293"/>
      <c r="L53" s="293"/>
      <c r="M53" s="293"/>
    </row>
    <row r="54" spans="1:13" hidden="1">
      <c r="A54" s="298"/>
      <c r="B54" s="42"/>
      <c r="C54" s="293"/>
      <c r="D54" s="293"/>
      <c r="E54" s="293"/>
      <c r="F54" s="293"/>
      <c r="G54" s="293"/>
      <c r="H54" s="293"/>
      <c r="I54" s="293"/>
      <c r="J54" s="293"/>
      <c r="K54" s="293"/>
      <c r="L54" s="293"/>
      <c r="M54" s="293"/>
    </row>
    <row r="55" spans="1:13" hidden="1">
      <c r="A55" s="298"/>
      <c r="B55" s="42"/>
      <c r="C55" s="293"/>
      <c r="D55" s="293"/>
      <c r="E55" s="293"/>
      <c r="F55" s="293"/>
      <c r="G55" s="293"/>
      <c r="H55" s="293"/>
      <c r="I55" s="293"/>
      <c r="J55" s="293"/>
      <c r="K55" s="293"/>
      <c r="L55" s="293"/>
      <c r="M55" s="66"/>
    </row>
    <row r="56" spans="1:13" hidden="1">
      <c r="A56" s="298"/>
      <c r="B56" s="42"/>
      <c r="C56" s="293"/>
      <c r="D56" s="293"/>
      <c r="E56" s="293"/>
      <c r="F56" s="293"/>
      <c r="G56" s="293"/>
      <c r="H56" s="293"/>
      <c r="I56" s="293"/>
      <c r="J56" s="293"/>
      <c r="K56" s="293"/>
      <c r="L56" s="293"/>
      <c r="M56" s="66"/>
    </row>
    <row r="57" spans="1:13" hidden="1">
      <c r="A57" s="298"/>
      <c r="B57" s="42"/>
      <c r="C57" s="293"/>
      <c r="D57" s="293"/>
      <c r="E57" s="293"/>
      <c r="F57" s="293"/>
      <c r="G57" s="293"/>
      <c r="H57" s="293"/>
      <c r="I57" s="293"/>
      <c r="J57" s="293"/>
      <c r="K57" s="293"/>
      <c r="L57" s="293"/>
      <c r="M57" s="66"/>
    </row>
    <row r="58" spans="1:13" hidden="1">
      <c r="A58" s="298"/>
      <c r="B58" s="42"/>
      <c r="C58" s="293"/>
      <c r="D58" s="293"/>
      <c r="E58" s="293"/>
      <c r="F58" s="293"/>
      <c r="G58" s="293"/>
      <c r="H58" s="293"/>
      <c r="I58" s="293"/>
      <c r="J58" s="293"/>
      <c r="K58" s="293"/>
      <c r="L58" s="293"/>
      <c r="M58" s="66"/>
    </row>
    <row r="59" spans="1:13" hidden="1">
      <c r="A59" s="298"/>
      <c r="B59" s="42"/>
      <c r="C59" s="293"/>
      <c r="D59" s="293"/>
      <c r="E59" s="293"/>
      <c r="F59" s="293"/>
      <c r="G59" s="293"/>
      <c r="H59" s="293"/>
      <c r="I59" s="293"/>
      <c r="J59" s="293"/>
      <c r="K59" s="293"/>
      <c r="L59" s="293"/>
      <c r="M59" s="66"/>
    </row>
    <row r="60" spans="1:13" hidden="1">
      <c r="A60" s="298"/>
      <c r="B60" s="42"/>
      <c r="C60" s="293"/>
      <c r="D60" s="293"/>
      <c r="E60" s="293"/>
      <c r="F60" s="293"/>
      <c r="G60" s="293"/>
      <c r="H60" s="293"/>
      <c r="I60" s="293"/>
      <c r="J60" s="293"/>
      <c r="K60" s="293"/>
      <c r="L60" s="293"/>
      <c r="M60" s="66"/>
    </row>
    <row r="61" spans="1:13" hidden="1">
      <c r="A61" s="298"/>
      <c r="B61" s="42"/>
      <c r="C61" s="293"/>
      <c r="D61" s="293"/>
      <c r="E61" s="293"/>
      <c r="F61" s="293"/>
      <c r="G61" s="293"/>
      <c r="H61" s="293"/>
      <c r="I61" s="293"/>
      <c r="J61" s="293"/>
      <c r="K61" s="293"/>
      <c r="L61" s="293"/>
      <c r="M61" s="66"/>
    </row>
    <row r="62" spans="1:13" hidden="1">
      <c r="A62" s="298"/>
      <c r="B62" s="42"/>
      <c r="C62" s="293"/>
      <c r="D62" s="293"/>
      <c r="E62" s="293"/>
      <c r="F62" s="293"/>
      <c r="G62" s="293"/>
      <c r="H62" s="293"/>
      <c r="I62" s="293"/>
      <c r="J62" s="293"/>
      <c r="K62" s="293"/>
      <c r="L62" s="293"/>
      <c r="M62" s="66"/>
    </row>
    <row r="63" spans="1:13" hidden="1">
      <c r="A63" s="298"/>
      <c r="B63" s="42"/>
      <c r="C63" s="293"/>
      <c r="D63" s="293"/>
      <c r="E63" s="293"/>
      <c r="F63" s="293"/>
      <c r="G63" s="293"/>
      <c r="H63" s="293"/>
      <c r="I63" s="293"/>
      <c r="J63" s="293"/>
      <c r="K63" s="293"/>
      <c r="L63" s="293"/>
      <c r="M63" s="66"/>
    </row>
    <row r="64" spans="1:13" hidden="1">
      <c r="A64" s="298"/>
      <c r="B64" s="42"/>
      <c r="C64" s="293"/>
      <c r="D64" s="293"/>
      <c r="E64" s="293"/>
      <c r="F64" s="293"/>
      <c r="G64" s="293"/>
      <c r="H64" s="293"/>
      <c r="I64" s="293"/>
      <c r="J64" s="293"/>
      <c r="K64" s="293"/>
      <c r="L64" s="293"/>
      <c r="M64" s="66"/>
    </row>
    <row r="65" spans="1:13" hidden="1">
      <c r="A65" s="298"/>
      <c r="B65" s="42"/>
      <c r="C65" s="293"/>
      <c r="D65" s="293"/>
      <c r="E65" s="293"/>
      <c r="F65" s="293"/>
      <c r="G65" s="293"/>
      <c r="H65" s="293"/>
      <c r="I65" s="293"/>
      <c r="J65" s="293"/>
      <c r="K65" s="293"/>
      <c r="L65" s="293"/>
      <c r="M65" s="66"/>
    </row>
    <row r="66" spans="1:13" hidden="1">
      <c r="A66" s="298"/>
      <c r="B66" s="42"/>
      <c r="C66" s="293"/>
      <c r="D66" s="293"/>
      <c r="E66" s="293"/>
      <c r="F66" s="293"/>
      <c r="G66" s="293"/>
      <c r="H66" s="293"/>
      <c r="I66" s="293"/>
      <c r="J66" s="293"/>
      <c r="K66" s="293"/>
      <c r="L66" s="293"/>
      <c r="M66" s="66"/>
    </row>
    <row r="67" spans="1:13" hidden="1">
      <c r="A67" s="298"/>
      <c r="B67" s="42"/>
      <c r="C67" s="293"/>
      <c r="D67" s="293"/>
      <c r="E67" s="293"/>
      <c r="F67" s="293"/>
      <c r="G67" s="293"/>
      <c r="H67" s="293"/>
      <c r="I67" s="293"/>
      <c r="J67" s="293"/>
      <c r="K67" s="293"/>
      <c r="L67" s="293"/>
      <c r="M67" s="66"/>
    </row>
    <row r="68" spans="1:13" hidden="1">
      <c r="A68" s="298"/>
      <c r="B68" s="42"/>
      <c r="C68" s="293"/>
      <c r="D68" s="293"/>
      <c r="E68" s="293"/>
      <c r="F68" s="293"/>
      <c r="G68" s="293"/>
      <c r="H68" s="293"/>
      <c r="I68" s="293"/>
      <c r="J68" s="293"/>
      <c r="K68" s="293"/>
      <c r="L68" s="293"/>
      <c r="M68" s="66"/>
    </row>
    <row r="69" spans="1:13" hidden="1">
      <c r="A69" s="298"/>
      <c r="B69" s="42"/>
      <c r="C69" s="293"/>
      <c r="D69" s="293"/>
      <c r="E69" s="293"/>
      <c r="F69" s="293"/>
      <c r="G69" s="293"/>
      <c r="H69" s="293"/>
      <c r="I69" s="293"/>
      <c r="J69" s="293"/>
      <c r="K69" s="293"/>
      <c r="L69" s="293"/>
      <c r="M69" s="66"/>
    </row>
    <row r="70" spans="1:13" hidden="1">
      <c r="A70" s="298"/>
      <c r="B70" s="42"/>
      <c r="C70" s="293"/>
      <c r="D70" s="293"/>
      <c r="E70" s="293"/>
      <c r="F70" s="293"/>
      <c r="G70" s="293"/>
      <c r="H70" s="293"/>
      <c r="I70" s="293"/>
      <c r="J70" s="293"/>
      <c r="K70" s="293"/>
      <c r="L70" s="293"/>
      <c r="M70" s="66"/>
    </row>
    <row r="71" spans="1:13" hidden="1">
      <c r="A71" s="298"/>
      <c r="B71" s="42"/>
      <c r="C71" s="293"/>
      <c r="D71" s="293"/>
      <c r="E71" s="293"/>
      <c r="F71" s="293"/>
      <c r="G71" s="293"/>
      <c r="H71" s="293"/>
      <c r="I71" s="293"/>
      <c r="J71" s="293"/>
      <c r="K71" s="293"/>
      <c r="L71" s="293"/>
      <c r="M71" s="66"/>
    </row>
    <row r="72" spans="1:13" hidden="1">
      <c r="A72" s="298"/>
      <c r="B72" s="42"/>
      <c r="C72" s="293"/>
      <c r="D72" s="293"/>
      <c r="E72" s="293"/>
      <c r="F72" s="293"/>
      <c r="G72" s="293"/>
      <c r="H72" s="293"/>
      <c r="I72" s="293"/>
      <c r="J72" s="293"/>
      <c r="K72" s="293"/>
      <c r="L72" s="293"/>
      <c r="M72" s="66"/>
    </row>
    <row r="73" spans="1:13" hidden="1">
      <c r="A73" s="298"/>
      <c r="B73" s="42"/>
      <c r="C73" s="293"/>
      <c r="D73" s="293"/>
      <c r="E73" s="293"/>
      <c r="F73" s="293"/>
      <c r="G73" s="293"/>
      <c r="H73" s="293"/>
      <c r="I73" s="293"/>
      <c r="J73" s="293"/>
      <c r="K73" s="293"/>
      <c r="L73" s="293"/>
      <c r="M73" s="66"/>
    </row>
    <row r="74" spans="1:13" hidden="1">
      <c r="A74" s="298"/>
      <c r="B74" s="42"/>
      <c r="C74" s="293"/>
      <c r="D74" s="293"/>
      <c r="E74" s="293"/>
      <c r="F74" s="293"/>
      <c r="G74" s="293"/>
      <c r="H74" s="293"/>
      <c r="I74" s="293"/>
      <c r="J74" s="293"/>
      <c r="K74" s="293"/>
      <c r="L74" s="293"/>
      <c r="M74" s="66"/>
    </row>
    <row r="75" spans="1:13" hidden="1">
      <c r="A75" s="298"/>
      <c r="B75" s="42"/>
      <c r="C75" s="293"/>
      <c r="D75" s="293"/>
      <c r="E75" s="293"/>
      <c r="F75" s="293"/>
      <c r="G75" s="293"/>
      <c r="H75" s="293"/>
      <c r="I75" s="293"/>
      <c r="J75" s="293"/>
      <c r="K75" s="293"/>
      <c r="L75" s="293"/>
      <c r="M75" s="66"/>
    </row>
    <row r="76" spans="1:13" hidden="1">
      <c r="A76" s="298"/>
      <c r="B76" s="42"/>
      <c r="C76" s="66"/>
      <c r="D76" s="293"/>
      <c r="E76" s="94"/>
      <c r="F76" s="293"/>
      <c r="G76" s="293"/>
      <c r="H76" s="293"/>
      <c r="I76" s="293"/>
      <c r="J76" s="293"/>
      <c r="K76" s="293"/>
      <c r="L76" s="293"/>
      <c r="M76" s="293"/>
    </row>
    <row r="77" spans="1:13" hidden="1">
      <c r="A77" s="298"/>
      <c r="B77" s="42"/>
      <c r="C77" s="66"/>
      <c r="D77" s="293"/>
      <c r="E77" s="94"/>
      <c r="F77" s="293"/>
      <c r="G77" s="293"/>
      <c r="H77" s="293"/>
      <c r="I77" s="293"/>
      <c r="J77" s="293"/>
      <c r="K77" s="293"/>
      <c r="L77" s="293"/>
      <c r="M77" s="293"/>
    </row>
    <row r="78" spans="1:13" hidden="1">
      <c r="A78" s="298"/>
      <c r="B78" s="42"/>
      <c r="C78" s="66"/>
      <c r="D78" s="293"/>
      <c r="E78" s="94"/>
      <c r="F78" s="293"/>
      <c r="G78" s="293"/>
      <c r="H78" s="293"/>
      <c r="I78" s="293"/>
      <c r="J78" s="293"/>
      <c r="K78" s="293"/>
      <c r="L78" s="293"/>
      <c r="M78" s="293"/>
    </row>
    <row r="79" spans="1:13" hidden="1">
      <c r="A79" s="298"/>
      <c r="B79" s="42"/>
      <c r="C79" s="293"/>
      <c r="D79" s="293"/>
      <c r="E79" s="293"/>
      <c r="F79" s="293"/>
      <c r="G79" s="293"/>
      <c r="H79" s="293"/>
      <c r="I79" s="293"/>
      <c r="J79" s="293"/>
      <c r="K79" s="293"/>
      <c r="L79" s="293"/>
      <c r="M79" s="293"/>
    </row>
    <row r="80" spans="1:13" hidden="1">
      <c r="A80" s="298"/>
      <c r="B80" s="42"/>
      <c r="C80" s="66"/>
      <c r="D80" s="293"/>
      <c r="E80" s="94"/>
      <c r="F80" s="293"/>
      <c r="G80" s="293"/>
      <c r="H80" s="293"/>
      <c r="I80" s="293"/>
      <c r="J80" s="293"/>
      <c r="K80" s="293"/>
      <c r="L80" s="293"/>
      <c r="M80" s="293"/>
    </row>
    <row r="81" spans="1:13" hidden="1">
      <c r="A81" s="298"/>
      <c r="B81" s="42"/>
      <c r="C81" s="293"/>
      <c r="D81" s="293"/>
      <c r="E81" s="293"/>
      <c r="F81" s="293"/>
      <c r="G81" s="293"/>
      <c r="H81" s="293"/>
      <c r="I81" s="293"/>
      <c r="J81" s="293"/>
      <c r="K81" s="293"/>
      <c r="L81" s="293"/>
      <c r="M81" s="293"/>
    </row>
    <row r="82" spans="1:13" hidden="1">
      <c r="A82" s="298"/>
      <c r="B82" s="42"/>
      <c r="C82" s="66"/>
      <c r="D82" s="293"/>
      <c r="E82" s="94"/>
      <c r="F82" s="293"/>
      <c r="G82" s="293"/>
      <c r="H82" s="293"/>
      <c r="I82" s="293"/>
      <c r="J82" s="293"/>
      <c r="K82" s="293"/>
      <c r="L82" s="293"/>
      <c r="M82" s="293"/>
    </row>
    <row r="83" spans="1:13" hidden="1">
      <c r="A83" s="298"/>
      <c r="B83" s="42"/>
      <c r="C83" s="293"/>
      <c r="D83" s="293"/>
      <c r="E83" s="293"/>
      <c r="F83" s="293"/>
      <c r="G83" s="293"/>
      <c r="H83" s="293"/>
      <c r="I83" s="293"/>
      <c r="J83" s="293"/>
      <c r="K83" s="293"/>
      <c r="L83" s="293"/>
      <c r="M83" s="293"/>
    </row>
    <row r="84" spans="1:13" hidden="1">
      <c r="A84" s="298"/>
      <c r="B84" s="42"/>
      <c r="C84" s="66"/>
      <c r="D84" s="293"/>
      <c r="E84" s="94"/>
      <c r="F84" s="293"/>
      <c r="G84" s="293"/>
      <c r="H84" s="293"/>
      <c r="I84" s="293"/>
      <c r="J84" s="293"/>
      <c r="K84" s="293"/>
      <c r="L84" s="293"/>
      <c r="M84" s="293"/>
    </row>
    <row r="85" spans="1:13" hidden="1">
      <c r="A85" s="298"/>
      <c r="B85" s="42"/>
      <c r="C85" s="66"/>
      <c r="D85" s="293"/>
      <c r="E85" s="94"/>
      <c r="F85" s="293"/>
      <c r="G85" s="293"/>
      <c r="H85" s="293"/>
      <c r="I85" s="293"/>
      <c r="J85" s="293"/>
      <c r="K85" s="293"/>
      <c r="L85" s="293"/>
      <c r="M85" s="293"/>
    </row>
    <row r="86" spans="1:13" hidden="1">
      <c r="A86" s="298"/>
      <c r="B86" s="42"/>
      <c r="C86" s="66"/>
      <c r="D86" s="293"/>
      <c r="E86" s="94"/>
      <c r="F86" s="293"/>
      <c r="G86" s="293"/>
      <c r="H86" s="293"/>
      <c r="I86" s="293"/>
      <c r="J86" s="293"/>
      <c r="K86" s="293"/>
      <c r="L86" s="293"/>
      <c r="M86" s="293"/>
    </row>
    <row r="87" spans="1:13" hidden="1">
      <c r="A87" s="298"/>
      <c r="B87" s="42"/>
      <c r="C87" s="293"/>
      <c r="D87" s="293"/>
      <c r="E87" s="293"/>
      <c r="F87" s="293"/>
      <c r="G87" s="293"/>
      <c r="H87" s="293"/>
      <c r="I87" s="293"/>
      <c r="J87" s="293"/>
      <c r="K87" s="293"/>
      <c r="L87" s="293"/>
      <c r="M87" s="293"/>
    </row>
    <row r="88" spans="1:13" hidden="1">
      <c r="A88" s="298"/>
      <c r="B88" s="42"/>
      <c r="C88" s="66"/>
      <c r="D88" s="293"/>
      <c r="E88" s="94"/>
      <c r="F88" s="293"/>
      <c r="G88" s="293"/>
      <c r="H88" s="293"/>
      <c r="I88" s="293"/>
      <c r="J88" s="293"/>
      <c r="K88" s="293"/>
      <c r="L88" s="293"/>
      <c r="M88" s="293"/>
    </row>
    <row r="89" spans="1:13" hidden="1">
      <c r="A89" s="298"/>
      <c r="B89" s="42"/>
      <c r="C89" s="66"/>
      <c r="D89" s="293"/>
      <c r="E89" s="94"/>
      <c r="F89" s="293"/>
      <c r="G89" s="293"/>
      <c r="H89" s="293"/>
      <c r="I89" s="293"/>
      <c r="J89" s="293"/>
      <c r="K89" s="293"/>
      <c r="L89" s="293"/>
      <c r="M89" s="293"/>
    </row>
    <row r="90" spans="1:13" hidden="1">
      <c r="A90" s="298"/>
      <c r="B90" s="42"/>
      <c r="C90" s="293"/>
      <c r="D90" s="293"/>
      <c r="E90" s="293"/>
      <c r="F90" s="293"/>
      <c r="G90" s="293"/>
      <c r="H90" s="293"/>
      <c r="I90" s="293"/>
      <c r="J90" s="293"/>
      <c r="K90" s="293"/>
      <c r="L90" s="293"/>
      <c r="M90" s="293"/>
    </row>
    <row r="91" spans="1:13" hidden="1">
      <c r="A91" s="298"/>
      <c r="B91" s="42"/>
      <c r="C91" s="293"/>
      <c r="D91" s="293"/>
      <c r="E91" s="293"/>
      <c r="F91" s="293"/>
      <c r="G91" s="293"/>
      <c r="H91" s="293"/>
      <c r="I91" s="293"/>
      <c r="J91" s="293"/>
      <c r="K91" s="293"/>
      <c r="L91" s="293"/>
      <c r="M91" s="293"/>
    </row>
    <row r="92" spans="1:13" hidden="1">
      <c r="A92" s="298"/>
      <c r="B92" s="42"/>
      <c r="C92" s="293"/>
      <c r="D92" s="293"/>
      <c r="E92" s="293"/>
      <c r="F92" s="293"/>
      <c r="G92" s="293"/>
      <c r="H92" s="293"/>
      <c r="I92" s="293"/>
      <c r="J92" s="293"/>
      <c r="K92" s="293"/>
      <c r="L92" s="293"/>
      <c r="M92" s="293"/>
    </row>
    <row r="93" spans="1:13" hidden="1">
      <c r="A93" s="298"/>
      <c r="B93" s="42"/>
      <c r="C93" s="293"/>
      <c r="D93" s="293"/>
      <c r="E93" s="293"/>
      <c r="F93" s="293"/>
      <c r="G93" s="293"/>
      <c r="H93" s="293"/>
      <c r="I93" s="293"/>
      <c r="J93" s="293"/>
      <c r="K93" s="293"/>
      <c r="L93" s="293"/>
      <c r="M93" s="293"/>
    </row>
    <row r="94" spans="1:13" hidden="1">
      <c r="A94" s="298"/>
      <c r="B94" s="42"/>
      <c r="C94" s="293"/>
      <c r="D94" s="293"/>
      <c r="E94" s="293"/>
      <c r="F94" s="293"/>
      <c r="G94" s="293"/>
      <c r="H94" s="293"/>
      <c r="I94" s="293"/>
      <c r="J94" s="293"/>
      <c r="K94" s="293"/>
      <c r="L94" s="293"/>
      <c r="M94" s="293"/>
    </row>
    <row r="95" spans="1:13" hidden="1">
      <c r="A95" s="298"/>
      <c r="B95" s="42"/>
      <c r="C95" s="293"/>
      <c r="D95" s="293"/>
      <c r="E95" s="293"/>
      <c r="F95" s="293"/>
      <c r="G95" s="293"/>
      <c r="H95" s="293"/>
      <c r="I95" s="293"/>
      <c r="J95" s="293"/>
      <c r="K95" s="293"/>
      <c r="L95" s="293"/>
      <c r="M95" s="293"/>
    </row>
    <row r="96" spans="1:13" hidden="1">
      <c r="A96" s="298"/>
      <c r="B96" s="42"/>
      <c r="C96" s="293"/>
      <c r="D96" s="293"/>
      <c r="E96" s="293"/>
      <c r="F96" s="293"/>
      <c r="G96" s="293"/>
      <c r="H96" s="293"/>
      <c r="I96" s="293"/>
      <c r="J96" s="293"/>
      <c r="K96" s="293"/>
      <c r="L96" s="293"/>
      <c r="M96" s="293"/>
    </row>
    <row r="97" spans="1:13" hidden="1">
      <c r="A97" s="298"/>
      <c r="B97" s="42"/>
      <c r="C97" s="293"/>
      <c r="D97" s="293"/>
      <c r="E97" s="293"/>
      <c r="F97" s="293"/>
      <c r="G97" s="293"/>
      <c r="H97" s="293"/>
      <c r="I97" s="293"/>
      <c r="J97" s="293"/>
      <c r="K97" s="293"/>
      <c r="L97" s="293"/>
      <c r="M97" s="293"/>
    </row>
    <row r="98" spans="1:13" hidden="1">
      <c r="A98" s="298"/>
      <c r="B98" s="42"/>
      <c r="C98" s="293"/>
      <c r="D98" s="293"/>
      <c r="E98" s="293"/>
      <c r="F98" s="293"/>
      <c r="G98" s="293"/>
      <c r="H98" s="293"/>
      <c r="I98" s="293"/>
      <c r="J98" s="293"/>
      <c r="K98" s="293"/>
      <c r="L98" s="293"/>
      <c r="M98" s="293"/>
    </row>
    <row r="99" spans="1:13" hidden="1">
      <c r="A99" s="298"/>
      <c r="B99" s="42"/>
      <c r="C99" s="293"/>
      <c r="D99" s="293"/>
      <c r="E99" s="293"/>
      <c r="F99" s="293"/>
      <c r="G99" s="293"/>
      <c r="H99" s="293"/>
      <c r="I99" s="293"/>
      <c r="J99" s="293"/>
      <c r="K99" s="293"/>
      <c r="L99" s="293"/>
      <c r="M99" s="293"/>
    </row>
    <row r="100" spans="1:13" hidden="1">
      <c r="A100" s="298"/>
      <c r="B100" s="42"/>
      <c r="C100" s="293"/>
      <c r="D100" s="293"/>
      <c r="E100" s="293"/>
      <c r="F100" s="293"/>
      <c r="G100" s="293"/>
      <c r="H100" s="293"/>
      <c r="I100" s="293"/>
      <c r="J100" s="293"/>
      <c r="K100" s="293"/>
      <c r="L100" s="293"/>
      <c r="M100" s="293"/>
    </row>
    <row r="101" spans="1:13" hidden="1">
      <c r="A101" s="298"/>
      <c r="B101" s="42"/>
      <c r="C101" s="293"/>
      <c r="D101" s="293"/>
      <c r="E101" s="293"/>
      <c r="F101" s="293"/>
      <c r="G101" s="293"/>
      <c r="H101" s="293"/>
      <c r="I101" s="293"/>
      <c r="J101" s="293"/>
      <c r="K101" s="293"/>
      <c r="L101" s="293"/>
      <c r="M101" s="293"/>
    </row>
  </sheetData>
  <mergeCells count="8">
    <mergeCell ref="A1:M1"/>
    <mergeCell ref="C2:M2"/>
    <mergeCell ref="C3:G3"/>
    <mergeCell ref="I3:M3"/>
    <mergeCell ref="C4:D4"/>
    <mergeCell ref="F4:G4"/>
    <mergeCell ref="I4:J4"/>
    <mergeCell ref="L4:M4"/>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9"/>
  <dimension ref="A1:X1048576"/>
  <sheetViews>
    <sheetView showGridLines="0" topLeftCell="B1" zoomScale="115" zoomScaleNormal="115" workbookViewId="0">
      <selection activeCell="B1" sqref="B1"/>
    </sheetView>
  </sheetViews>
  <sheetFormatPr defaultColWidth="0" defaultRowHeight="11.45" customHeight="1" zeroHeight="1"/>
  <cols>
    <col min="1" max="1" width="9.140625" style="119" hidden="1" customWidth="1"/>
    <col min="2" max="2" width="20.140625" style="119" customWidth="1"/>
    <col min="3" max="3" width="6" style="119" hidden="1" customWidth="1"/>
    <col min="4" max="4" width="0.140625" style="119" customWidth="1"/>
    <col min="5" max="5" width="1" style="119" hidden="1" customWidth="1"/>
    <col min="6" max="6" width="8.42578125" style="119" customWidth="1"/>
    <col min="7" max="7" width="0.5703125" style="119" hidden="1" customWidth="1"/>
    <col min="8" max="9" width="6" style="119" hidden="1" customWidth="1"/>
    <col min="10" max="10" width="7.85546875" style="119" customWidth="1"/>
    <col min="11" max="11" width="1.5703125" style="119" customWidth="1"/>
    <col min="12" max="15" width="6.5703125" style="119" customWidth="1"/>
    <col min="16" max="16" width="1.42578125" style="119" customWidth="1"/>
    <col min="17" max="17" width="6.85546875" style="119" customWidth="1"/>
    <col min="18" max="18" width="7" style="119" customWidth="1"/>
    <col min="19" max="19" width="6.42578125" style="119" customWidth="1"/>
    <col min="20" max="20" width="6.85546875" style="119" customWidth="1"/>
    <col min="21" max="22" width="9.140625" style="119" hidden="1" customWidth="1"/>
    <col min="23" max="24" width="0" style="119" hidden="1" customWidth="1"/>
    <col min="25" max="16384" width="9.140625" style="119" hidden="1"/>
  </cols>
  <sheetData>
    <row r="1" spans="1:24" ht="14.1" customHeight="1">
      <c r="B1" s="240" t="s">
        <v>316</v>
      </c>
    </row>
    <row r="2" spans="1:24" ht="14.1" customHeight="1">
      <c r="B2" s="235"/>
      <c r="C2" s="392" t="s">
        <v>317</v>
      </c>
      <c r="D2" s="392"/>
      <c r="E2" s="392"/>
      <c r="F2" s="392"/>
      <c r="G2" s="392"/>
      <c r="H2" s="392"/>
      <c r="I2" s="392"/>
      <c r="J2" s="392"/>
      <c r="K2" s="235"/>
      <c r="L2" s="392" t="s">
        <v>111</v>
      </c>
      <c r="M2" s="392"/>
      <c r="N2" s="392"/>
      <c r="O2" s="392"/>
      <c r="P2" s="392"/>
      <c r="Q2" s="392"/>
      <c r="R2" s="392"/>
      <c r="S2" s="392"/>
      <c r="T2" s="392"/>
    </row>
    <row r="3" spans="1:24" ht="14.1" customHeight="1">
      <c r="B3" s="236"/>
      <c r="C3" s="393" t="s">
        <v>11</v>
      </c>
      <c r="D3" s="393"/>
      <c r="E3" s="393"/>
      <c r="F3" s="393"/>
      <c r="G3" s="326"/>
      <c r="H3" s="393" t="s">
        <v>5</v>
      </c>
      <c r="I3" s="393"/>
      <c r="J3" s="393"/>
      <c r="K3" s="237"/>
      <c r="L3" s="393" t="s">
        <v>11</v>
      </c>
      <c r="M3" s="393"/>
      <c r="N3" s="393"/>
      <c r="O3" s="393"/>
      <c r="P3" s="242"/>
      <c r="Q3" s="393" t="s">
        <v>5</v>
      </c>
      <c r="R3" s="393"/>
      <c r="S3" s="393"/>
      <c r="T3" s="393"/>
    </row>
    <row r="4" spans="1:24" s="254" customFormat="1" ht="14.1" customHeight="1">
      <c r="A4" s="315"/>
      <c r="B4" s="238"/>
      <c r="C4" s="325"/>
      <c r="D4" s="325">
        <f>D36</f>
        <v>44196</v>
      </c>
      <c r="E4" s="325">
        <f>E36</f>
        <v>44530</v>
      </c>
      <c r="F4" s="325">
        <v>45991</v>
      </c>
      <c r="G4" s="325"/>
      <c r="H4" s="325">
        <v>45291</v>
      </c>
      <c r="I4" s="325">
        <v>45412</v>
      </c>
      <c r="J4" s="325">
        <v>45991</v>
      </c>
      <c r="K4" s="248"/>
      <c r="L4" s="325">
        <v>45291</v>
      </c>
      <c r="M4" s="325">
        <v>45657</v>
      </c>
      <c r="N4" s="325">
        <v>45961</v>
      </c>
      <c r="O4" s="325">
        <v>45991</v>
      </c>
      <c r="P4" s="241"/>
      <c r="Q4" s="262">
        <v>45291</v>
      </c>
      <c r="R4" s="325">
        <v>45657</v>
      </c>
      <c r="S4" s="325">
        <v>45961</v>
      </c>
      <c r="T4" s="325">
        <v>45991</v>
      </c>
    </row>
    <row r="5" spans="1:24" s="252" customFormat="1" ht="14.1" customHeight="1">
      <c r="A5" s="119" t="s">
        <v>112</v>
      </c>
      <c r="B5" s="243" t="s">
        <v>113</v>
      </c>
      <c r="C5" s="244"/>
      <c r="D5" s="244" t="e">
        <f t="array" ref="D5">INDEX(#REF!,MATCH(1,(#REF!=$A5)*(#REF!=$D4),0),1)/1000000</f>
        <v>#REF!</v>
      </c>
      <c r="E5" s="244"/>
      <c r="F5" s="260">
        <v>18665.356971000001</v>
      </c>
      <c r="G5" s="261"/>
      <c r="H5" s="201">
        <v>28.697524506140603</v>
      </c>
      <c r="I5" s="201">
        <v>28.796123275950187</v>
      </c>
      <c r="J5" s="201">
        <v>28.866807843007852</v>
      </c>
      <c r="K5" s="239"/>
      <c r="L5" s="260">
        <v>294.54310400000003</v>
      </c>
      <c r="M5" s="260">
        <v>306.17424499999998</v>
      </c>
      <c r="N5" s="260">
        <v>464.32953700000002</v>
      </c>
      <c r="O5" s="260">
        <v>699.39278200000001</v>
      </c>
      <c r="P5" s="260"/>
      <c r="Q5" s="201">
        <v>1.7514697838176692</v>
      </c>
      <c r="R5" s="201">
        <v>1.7509009774641444</v>
      </c>
      <c r="S5" s="201">
        <v>2.5278511238931216</v>
      </c>
      <c r="T5" s="201">
        <v>3.747009945144006</v>
      </c>
      <c r="U5" s="255"/>
      <c r="V5" s="255"/>
      <c r="W5" s="256"/>
      <c r="X5" s="256"/>
    </row>
    <row r="6" spans="1:24" s="252" customFormat="1" ht="14.1" customHeight="1">
      <c r="A6" s="119" t="s">
        <v>318</v>
      </c>
      <c r="B6" s="243" t="s">
        <v>319</v>
      </c>
      <c r="C6" s="244"/>
      <c r="D6" s="244" t="e">
        <f>VLOOKUP(D4,#REF!,13,FALSE)/1000000</f>
        <v>#REF!</v>
      </c>
      <c r="E6" s="244"/>
      <c r="F6" s="260">
        <v>9463.5318150000003</v>
      </c>
      <c r="G6" s="261"/>
      <c r="H6" s="201"/>
      <c r="I6" s="201"/>
      <c r="J6" s="201">
        <v>14.635774437329744</v>
      </c>
      <c r="K6" s="239"/>
      <c r="L6" s="260">
        <v>87.525223999999994</v>
      </c>
      <c r="M6" s="260">
        <v>75.679339999999996</v>
      </c>
      <c r="N6" s="260">
        <v>207.97128699999999</v>
      </c>
      <c r="O6" s="260">
        <v>459.70945599999999</v>
      </c>
      <c r="P6" s="260"/>
      <c r="Q6" s="201">
        <v>1.0175508372427666</v>
      </c>
      <c r="R6" s="201">
        <v>0.84302669045477774</v>
      </c>
      <c r="S6" s="201">
        <v>2.2679894847820496</v>
      </c>
      <c r="T6" s="201">
        <v>4.8576944103611064</v>
      </c>
      <c r="U6" s="255"/>
      <c r="V6" s="255"/>
      <c r="W6" s="256"/>
      <c r="X6" s="256"/>
    </row>
    <row r="7" spans="1:24" s="252" customFormat="1" ht="14.1" customHeight="1">
      <c r="A7" s="119"/>
      <c r="B7" s="243" t="s">
        <v>320</v>
      </c>
      <c r="C7" s="244"/>
      <c r="D7" s="244" t="e">
        <f>VLOOKUP(D4,#REF!,11,FALSE)/1000000</f>
        <v>#REF!</v>
      </c>
      <c r="E7" s="244"/>
      <c r="F7" s="260">
        <v>8400.2096010000005</v>
      </c>
      <c r="G7" s="261"/>
      <c r="H7" s="201"/>
      <c r="I7" s="201"/>
      <c r="J7" s="201">
        <v>12.991299162925429</v>
      </c>
      <c r="K7" s="239"/>
      <c r="L7" s="260">
        <v>206.98026400000001</v>
      </c>
      <c r="M7" s="260">
        <v>230.22737900000001</v>
      </c>
      <c r="N7" s="260">
        <v>254.01130699999999</v>
      </c>
      <c r="O7" s="260">
        <v>237.095642</v>
      </c>
      <c r="P7" s="260"/>
      <c r="Q7" s="201">
        <v>2.5378586584156317</v>
      </c>
      <c r="R7" s="201">
        <v>2.8275532646474497</v>
      </c>
      <c r="S7" s="201">
        <v>3.0222511047410188</v>
      </c>
      <c r="T7" s="201">
        <v>2.8224967383168034</v>
      </c>
      <c r="U7" s="255"/>
      <c r="V7" s="255"/>
      <c r="W7" s="256"/>
      <c r="X7" s="256"/>
    </row>
    <row r="8" spans="1:24" s="252" customFormat="1" ht="14.1" customHeight="1">
      <c r="A8" s="119" t="s">
        <v>115</v>
      </c>
      <c r="B8" s="243" t="s">
        <v>257</v>
      </c>
      <c r="C8" s="244"/>
      <c r="D8" s="244" t="e">
        <f t="array" ref="D8">INDEX(#REF!,MATCH(1,(#REF!=$A8)*(#REF!=$D4),0),1)/1000000</f>
        <v>#REF!</v>
      </c>
      <c r="E8" s="244"/>
      <c r="F8" s="260">
        <v>2451.419402</v>
      </c>
      <c r="G8" s="261"/>
      <c r="H8" s="201">
        <v>2.2835518321250881</v>
      </c>
      <c r="I8" s="201">
        <v>2.3343885489481129</v>
      </c>
      <c r="J8" s="201">
        <v>3.7912295451997444</v>
      </c>
      <c r="K8" s="239"/>
      <c r="L8" s="260">
        <v>2.2817240000000001</v>
      </c>
      <c r="M8" s="260">
        <v>1.3609929999999999</v>
      </c>
      <c r="N8" s="260">
        <v>1.0376609999999999</v>
      </c>
      <c r="O8" s="260">
        <v>1.037142</v>
      </c>
      <c r="P8" s="260"/>
      <c r="Q8" s="201">
        <v>0.17051023866446768</v>
      </c>
      <c r="R8" s="201">
        <v>5.7655255193778794E-2</v>
      </c>
      <c r="S8" s="201">
        <v>4.3425565614831449E-2</v>
      </c>
      <c r="T8" s="201">
        <v>4.2307815592625385E-2</v>
      </c>
      <c r="U8" s="255"/>
      <c r="V8" s="255"/>
      <c r="W8" s="257"/>
      <c r="X8" s="257"/>
    </row>
    <row r="9" spans="1:24" s="252" customFormat="1" ht="14.1" customHeight="1">
      <c r="A9" s="119"/>
      <c r="B9" s="243" t="s">
        <v>116</v>
      </c>
      <c r="C9" s="244"/>
      <c r="D9" s="244" t="e">
        <f>(D10+D11)</f>
        <v>#REF!</v>
      </c>
      <c r="E9" s="244"/>
      <c r="F9" s="260">
        <v>16071.470266</v>
      </c>
      <c r="G9" s="261">
        <v>0</v>
      </c>
      <c r="H9" s="201">
        <v>24.033368926487398</v>
      </c>
      <c r="I9" s="201">
        <v>24.449695526849695</v>
      </c>
      <c r="J9" s="201">
        <v>24.855246253475805</v>
      </c>
      <c r="K9" s="239"/>
      <c r="L9" s="260">
        <v>235.62772799999999</v>
      </c>
      <c r="M9" s="260">
        <v>250.42603500000001</v>
      </c>
      <c r="N9" s="260">
        <v>263.112572</v>
      </c>
      <c r="O9" s="260">
        <v>251.53652399999999</v>
      </c>
      <c r="P9" s="260"/>
      <c r="Q9" s="201">
        <v>1.6730540359872696</v>
      </c>
      <c r="R9" s="201">
        <v>1.6740910712813089</v>
      </c>
      <c r="S9" s="201">
        <v>1.6458061430279689</v>
      </c>
      <c r="T9" s="201">
        <v>1.5651120889178267</v>
      </c>
      <c r="U9" s="255"/>
      <c r="V9" s="255"/>
      <c r="W9" s="257"/>
      <c r="X9" s="257"/>
    </row>
    <row r="10" spans="1:24" s="252" customFormat="1" ht="14.1" customHeight="1">
      <c r="A10" s="119" t="s">
        <v>321</v>
      </c>
      <c r="B10" s="243" t="s">
        <v>322</v>
      </c>
      <c r="C10" s="244"/>
      <c r="D10" s="244" t="e">
        <f t="array" ref="D10">INDEX(#REF!,MATCH(1,(#REF!=$A10)*(#REF!=$D4),0),1)/1000000</f>
        <v>#REF!</v>
      </c>
      <c r="E10" s="244"/>
      <c r="F10" s="260">
        <v>784.22659699999997</v>
      </c>
      <c r="G10" s="261"/>
      <c r="H10" s="201">
        <v>1.298482732091524</v>
      </c>
      <c r="I10" s="201">
        <v>1.3279815513642987</v>
      </c>
      <c r="J10" s="201">
        <v>1.2128414429012719</v>
      </c>
      <c r="K10" s="239"/>
      <c r="L10" s="260">
        <v>28.208397000000001</v>
      </c>
      <c r="M10" s="260">
        <v>32.723925999999999</v>
      </c>
      <c r="N10" s="260">
        <v>34.105961999999998</v>
      </c>
      <c r="O10" s="260">
        <v>27.763456999999999</v>
      </c>
      <c r="P10" s="260"/>
      <c r="Q10" s="201">
        <v>3.7071525195954482</v>
      </c>
      <c r="R10" s="201">
        <v>4.157319441767136</v>
      </c>
      <c r="S10" s="201">
        <v>4.2771228026454633</v>
      </c>
      <c r="T10" s="201">
        <v>3.5402340479406109</v>
      </c>
      <c r="U10" s="255"/>
      <c r="V10" s="255"/>
      <c r="W10" s="256"/>
      <c r="X10" s="256"/>
    </row>
    <row r="11" spans="1:24" s="252" customFormat="1" ht="14.1" customHeight="1">
      <c r="A11" s="119" t="s">
        <v>323</v>
      </c>
      <c r="B11" s="243" t="s">
        <v>324</v>
      </c>
      <c r="C11" s="244"/>
      <c r="D11" s="244" t="e">
        <f t="array" ref="D11">INDEX(#REF!,MATCH(1,(#REF!=$A11)*(#REF!=$D4),0),1)/1000000</f>
        <v>#REF!</v>
      </c>
      <c r="E11" s="244"/>
      <c r="F11" s="260">
        <v>15287.243668999999</v>
      </c>
      <c r="G11" s="261"/>
      <c r="H11" s="201">
        <v>22.734886194395873</v>
      </c>
      <c r="I11" s="201">
        <v>23.121713975485399</v>
      </c>
      <c r="J11" s="201">
        <v>23.642404810574533</v>
      </c>
      <c r="K11" s="239"/>
      <c r="L11" s="260">
        <v>207.419331</v>
      </c>
      <c r="M11" s="260">
        <v>217.70210900000001</v>
      </c>
      <c r="N11" s="260">
        <v>229.00660999999999</v>
      </c>
      <c r="O11" s="260">
        <v>223.773067</v>
      </c>
      <c r="P11" s="260"/>
      <c r="Q11" s="201">
        <v>1.5568783167092097</v>
      </c>
      <c r="R11" s="201">
        <v>1.5361657195922416</v>
      </c>
      <c r="S11" s="201">
        <v>1.5076692280990269</v>
      </c>
      <c r="T11" s="201">
        <v>1.463789495641878</v>
      </c>
      <c r="U11" s="255"/>
      <c r="V11" s="255"/>
      <c r="W11" s="257"/>
      <c r="X11" s="257"/>
    </row>
    <row r="12" spans="1:24" s="252" customFormat="1" ht="14.1" customHeight="1">
      <c r="A12" s="119" t="s">
        <v>325</v>
      </c>
      <c r="B12" s="243" t="s">
        <v>326</v>
      </c>
      <c r="C12" s="244"/>
      <c r="D12" s="244" t="e">
        <f t="array" ref="D12">INDEX(#REF!,MATCH(1,(#REF!=$A12)*(#REF!=$D4),0),1)/1000000</f>
        <v>#REF!</v>
      </c>
      <c r="E12" s="244"/>
      <c r="F12" s="260">
        <v>3596.658406</v>
      </c>
      <c r="G12" s="260"/>
      <c r="H12" s="201">
        <v>4.9018216213218286</v>
      </c>
      <c r="I12" s="201">
        <v>5.2639609595036152</v>
      </c>
      <c r="J12" s="201">
        <v>5.5623927923934318</v>
      </c>
      <c r="K12" s="239"/>
      <c r="L12" s="260">
        <v>89.268635000000003</v>
      </c>
      <c r="M12" s="260">
        <v>102.040915</v>
      </c>
      <c r="N12" s="260">
        <v>113.59059999999999</v>
      </c>
      <c r="O12" s="260">
        <v>110.795473</v>
      </c>
      <c r="P12" s="260"/>
      <c r="Q12" s="201">
        <v>3.1077037828412561</v>
      </c>
      <c r="R12" s="201">
        <v>3.1082601755670516</v>
      </c>
      <c r="S12" s="201">
        <v>3.1686233889958837</v>
      </c>
      <c r="T12" s="201">
        <v>3.0805114218011171</v>
      </c>
      <c r="U12" s="255"/>
      <c r="V12" s="255"/>
      <c r="W12" s="257"/>
      <c r="X12" s="257"/>
    </row>
    <row r="13" spans="1:24" s="252" customFormat="1" ht="14.1" customHeight="1">
      <c r="A13" s="119" t="s">
        <v>327</v>
      </c>
      <c r="B13" s="243" t="s">
        <v>328</v>
      </c>
      <c r="C13" s="244"/>
      <c r="D13" s="244" t="e">
        <f t="array" ref="D13">INDEX(#REF!,MATCH(1,(#REF!=$A13)*(#REF!=$D4),0),1)/1000000</f>
        <v>#REF!</v>
      </c>
      <c r="E13" s="244"/>
      <c r="F13" s="260">
        <v>9139.9512680000007</v>
      </c>
      <c r="G13" s="261"/>
      <c r="H13" s="201">
        <v>13.815500720162079</v>
      </c>
      <c r="I13" s="201">
        <v>13.806807811698754</v>
      </c>
      <c r="J13" s="201">
        <v>14.135342675617558</v>
      </c>
      <c r="K13" s="239"/>
      <c r="L13" s="260">
        <v>89.612600999999998</v>
      </c>
      <c r="M13" s="260">
        <v>82.076657999999995</v>
      </c>
      <c r="N13" s="260">
        <v>80.435457999999997</v>
      </c>
      <c r="O13" s="260">
        <v>80.072660999999997</v>
      </c>
      <c r="P13" s="260"/>
      <c r="Q13" s="201">
        <v>1.1068803522018178</v>
      </c>
      <c r="R13" s="201">
        <v>0.97316235081734082</v>
      </c>
      <c r="S13" s="201">
        <v>0.88745078574860548</v>
      </c>
      <c r="T13" s="201">
        <v>0.8760731720785363</v>
      </c>
      <c r="U13" s="255"/>
      <c r="V13" s="255"/>
      <c r="W13" s="257"/>
      <c r="X13" s="257"/>
    </row>
    <row r="14" spans="1:24" s="252" customFormat="1" ht="14.1" customHeight="1">
      <c r="A14" s="119" t="s">
        <v>329</v>
      </c>
      <c r="B14" s="243" t="s">
        <v>330</v>
      </c>
      <c r="C14" s="244"/>
      <c r="D14" s="244" t="e">
        <f>D11-D12-D13</f>
        <v>#REF!</v>
      </c>
      <c r="E14" s="244"/>
      <c r="F14" s="260">
        <v>2550.6339949999983</v>
      </c>
      <c r="G14" s="261"/>
      <c r="H14" s="201">
        <v>4.0175638529119642</v>
      </c>
      <c r="I14" s="201">
        <v>4.0509452042830283</v>
      </c>
      <c r="J14" s="201">
        <v>3.9446693425635422</v>
      </c>
      <c r="K14" s="239"/>
      <c r="L14" s="260">
        <v>27.162769000000001</v>
      </c>
      <c r="M14" s="260">
        <v>32.418478</v>
      </c>
      <c r="N14" s="260">
        <v>34.042923000000002</v>
      </c>
      <c r="O14" s="260">
        <v>31.920974000000001</v>
      </c>
      <c r="P14" s="260"/>
      <c r="Q14" s="201">
        <v>1.1537440593106778</v>
      </c>
      <c r="R14" s="201">
        <v>1.3205752131268531</v>
      </c>
      <c r="S14" s="201">
        <v>1.3397782157066571</v>
      </c>
      <c r="T14" s="201">
        <v>1.2514917492111612</v>
      </c>
      <c r="U14" s="255"/>
      <c r="V14" s="255"/>
      <c r="W14" s="257"/>
      <c r="X14" s="257"/>
    </row>
    <row r="15" spans="1:24" s="252" customFormat="1" ht="14.1" customHeight="1">
      <c r="A15" s="119" t="s">
        <v>331</v>
      </c>
      <c r="B15" s="245" t="s">
        <v>122</v>
      </c>
      <c r="C15" s="244"/>
      <c r="D15" s="244" t="e">
        <f t="array" ref="D15">INDEX(#REF!,MATCH(1,(#REF!=$A15)*(#REF!=$D4),0),1)/1000000</f>
        <v>#REF!</v>
      </c>
      <c r="E15" s="244"/>
      <c r="F15" s="260">
        <v>15341.164792</v>
      </c>
      <c r="G15" s="261"/>
      <c r="H15" s="201">
        <v>17.113610661761776</v>
      </c>
      <c r="I15" s="201">
        <v>20.323404793466011</v>
      </c>
      <c r="J15" s="201">
        <v>23.725796234523109</v>
      </c>
      <c r="K15" s="239"/>
      <c r="L15" s="260">
        <v>52.820497000000003</v>
      </c>
      <c r="M15" s="260">
        <v>35.52769</v>
      </c>
      <c r="N15" s="260">
        <v>43.498918000000003</v>
      </c>
      <c r="O15" s="260">
        <v>38.781973999999998</v>
      </c>
      <c r="P15" s="260"/>
      <c r="Q15" s="201">
        <v>0.52669483714661869</v>
      </c>
      <c r="R15" s="201">
        <v>0.27733182582072752</v>
      </c>
      <c r="S15" s="201">
        <v>0.28708923227848271</v>
      </c>
      <c r="T15" s="201">
        <v>0.25279680210608091</v>
      </c>
      <c r="U15" s="255"/>
      <c r="V15" s="255"/>
      <c r="W15" s="256"/>
      <c r="X15" s="256"/>
    </row>
    <row r="16" spans="1:24" s="252" customFormat="1" ht="14.1" customHeight="1">
      <c r="A16" s="119" t="s">
        <v>332</v>
      </c>
      <c r="B16" s="245" t="s">
        <v>123</v>
      </c>
      <c r="C16" s="244"/>
      <c r="D16" s="244" t="e">
        <f t="array" ref="D16">INDEX(#REF!,MATCH(1,(#REF!=$A16)*(#REF!=$D4),0),1)/1000000</f>
        <v>#REF!</v>
      </c>
      <c r="E16" s="244"/>
      <c r="F16" s="260">
        <v>5114.0729970000002</v>
      </c>
      <c r="G16" s="261"/>
      <c r="H16" s="201">
        <v>6.7915197469215993</v>
      </c>
      <c r="I16" s="201">
        <v>7.5930342390189614</v>
      </c>
      <c r="J16" s="201">
        <v>7.9091422001132576</v>
      </c>
      <c r="K16" s="239"/>
      <c r="L16" s="260">
        <v>0.12520800000000001</v>
      </c>
      <c r="M16" s="260">
        <v>0.80125199999999996</v>
      </c>
      <c r="N16" s="260">
        <v>0.37658599999999998</v>
      </c>
      <c r="O16" s="260">
        <v>0.374886</v>
      </c>
      <c r="P16" s="260"/>
      <c r="Q16" s="201">
        <v>3.1460334515358936E-3</v>
      </c>
      <c r="R16" s="201">
        <v>1.7278735096910375E-2</v>
      </c>
      <c r="S16" s="201">
        <v>7.4052284725493805E-3</v>
      </c>
      <c r="T16" s="201">
        <v>7.3304780792122892E-3</v>
      </c>
      <c r="U16" s="255"/>
      <c r="V16" s="255"/>
      <c r="W16" s="257"/>
      <c r="X16" s="257"/>
    </row>
    <row r="17" spans="1:24" s="252" customFormat="1" ht="14.1" customHeight="1">
      <c r="A17" s="119" t="s">
        <v>333</v>
      </c>
      <c r="B17" s="245" t="s">
        <v>124</v>
      </c>
      <c r="C17" s="244"/>
      <c r="D17" s="244" t="e">
        <f t="array" ref="D17">INDEX(#REF!,MATCH(1,(#REF!=$A17)*(#REF!=$D4),0),1)/1000000</f>
        <v>#REF!</v>
      </c>
      <c r="E17" s="244"/>
      <c r="F17" s="260">
        <v>641.75342799999999</v>
      </c>
      <c r="G17" s="261"/>
      <c r="H17" s="201">
        <v>1.3157318211915261</v>
      </c>
      <c r="I17" s="201">
        <v>1.1924160480739183</v>
      </c>
      <c r="J17" s="201">
        <v>0.99250032653809306</v>
      </c>
      <c r="K17" s="239"/>
      <c r="L17" s="260">
        <v>0</v>
      </c>
      <c r="M17" s="260">
        <v>0</v>
      </c>
      <c r="N17" s="260">
        <v>0</v>
      </c>
      <c r="O17" s="260">
        <v>0</v>
      </c>
      <c r="P17" s="260"/>
      <c r="Q17" s="201">
        <v>0</v>
      </c>
      <c r="R17" s="201">
        <v>0</v>
      </c>
      <c r="S17" s="201">
        <v>0</v>
      </c>
      <c r="T17" s="201">
        <v>0</v>
      </c>
      <c r="U17" s="255"/>
      <c r="V17" s="255"/>
      <c r="W17" s="257"/>
      <c r="X17" s="257"/>
    </row>
    <row r="18" spans="1:24" s="252" customFormat="1" ht="14.1" customHeight="1">
      <c r="A18" s="119" t="s">
        <v>125</v>
      </c>
      <c r="B18" s="245" t="s">
        <v>126</v>
      </c>
      <c r="C18" s="244"/>
      <c r="D18" s="244" t="e">
        <f t="array" ref="D18">INDEX(#REF!,MATCH(1,(#REF!=$A18)*(#REF!=$D4),0),1)/1000000</f>
        <v>#REF!</v>
      </c>
      <c r="E18" s="244"/>
      <c r="F18" s="260">
        <v>6371.1000759999997</v>
      </c>
      <c r="G18" s="261"/>
      <c r="H18" s="201">
        <v>19.764510015651844</v>
      </c>
      <c r="I18" s="201">
        <v>15.310724249521801</v>
      </c>
      <c r="J18" s="201">
        <v>9.8531906959083209</v>
      </c>
      <c r="K18" s="239"/>
      <c r="L18" s="260">
        <v>0</v>
      </c>
      <c r="M18" s="260">
        <v>0</v>
      </c>
      <c r="N18" s="260">
        <v>0</v>
      </c>
      <c r="O18" s="260">
        <v>0</v>
      </c>
      <c r="P18" s="260"/>
      <c r="Q18" s="201">
        <v>0</v>
      </c>
      <c r="R18" s="201">
        <v>0</v>
      </c>
      <c r="S18" s="201">
        <v>0</v>
      </c>
      <c r="T18" s="201">
        <v>0</v>
      </c>
      <c r="U18" s="255"/>
      <c r="V18" s="255"/>
      <c r="W18" s="257"/>
      <c r="X18" s="257"/>
    </row>
    <row r="19" spans="1:24" s="252" customFormat="1" ht="14.1" hidden="1" customHeight="1">
      <c r="A19" s="119" t="s">
        <v>334</v>
      </c>
      <c r="B19" s="245" t="s">
        <v>127</v>
      </c>
      <c r="C19" s="244"/>
      <c r="D19" s="244" t="e">
        <f t="array" ref="D19">INDEX(#REF!,MATCH(1,(#REF!=$A19)*(#REF!=$D4),0),1)/1000000</f>
        <v>#REF!</v>
      </c>
      <c r="E19" s="244"/>
      <c r="F19" s="260">
        <v>3.9358070000000001</v>
      </c>
      <c r="G19" s="261"/>
      <c r="H19" s="201">
        <v>1.8248972017232383E-4</v>
      </c>
      <c r="I19" s="201">
        <v>2.1331817129972117E-4</v>
      </c>
      <c r="J19" s="201">
        <v>6.0869012338036358E-3</v>
      </c>
      <c r="K19" s="239"/>
      <c r="L19" s="260">
        <v>0</v>
      </c>
      <c r="M19" s="260">
        <v>0</v>
      </c>
      <c r="N19" s="260">
        <v>0</v>
      </c>
      <c r="O19" s="260">
        <v>0</v>
      </c>
      <c r="P19" s="260"/>
      <c r="Q19" s="201">
        <v>0</v>
      </c>
      <c r="R19" s="201">
        <v>0</v>
      </c>
      <c r="S19" s="201">
        <v>0</v>
      </c>
      <c r="T19" s="201">
        <v>0</v>
      </c>
      <c r="U19" s="255"/>
      <c r="V19" s="255"/>
      <c r="W19" s="257"/>
      <c r="X19" s="257"/>
    </row>
    <row r="20" spans="1:24" s="252" customFormat="1" ht="14.1" hidden="1" customHeight="1">
      <c r="A20" s="119"/>
      <c r="B20" s="245"/>
      <c r="C20" s="245"/>
      <c r="D20" s="244"/>
      <c r="E20" s="244"/>
      <c r="F20" s="260"/>
      <c r="G20" s="261"/>
      <c r="H20" s="201"/>
      <c r="I20" s="201"/>
      <c r="J20" s="201"/>
      <c r="K20" s="239"/>
      <c r="L20" s="239"/>
      <c r="M20" s="260"/>
      <c r="N20" s="260"/>
      <c r="O20" s="260"/>
      <c r="P20" s="260"/>
      <c r="Q20" s="201"/>
      <c r="R20" s="201"/>
      <c r="S20" s="201"/>
      <c r="T20" s="201"/>
      <c r="U20" s="255"/>
      <c r="V20" s="255"/>
      <c r="W20" s="257"/>
      <c r="X20" s="257"/>
    </row>
    <row r="21" spans="1:24" s="259" customFormat="1" ht="14.1" customHeight="1">
      <c r="A21" s="119"/>
      <c r="B21" s="246" t="s">
        <v>6</v>
      </c>
      <c r="C21" s="247"/>
      <c r="D21" s="247" t="e">
        <f>D5+D8+D9+D15+D16+D17+D18+D19+D20</f>
        <v>#REF!</v>
      </c>
      <c r="E21" s="247"/>
      <c r="F21" s="263">
        <v>64660.273739000011</v>
      </c>
      <c r="G21" s="264"/>
      <c r="H21" s="202">
        <v>100</v>
      </c>
      <c r="I21" s="202">
        <v>100</v>
      </c>
      <c r="J21" s="202">
        <v>100</v>
      </c>
      <c r="K21" s="265"/>
      <c r="L21" s="264">
        <v>585.39826100000005</v>
      </c>
      <c r="M21" s="264">
        <v>594.29021499999999</v>
      </c>
      <c r="N21" s="264">
        <v>772.35527400000001</v>
      </c>
      <c r="O21" s="263">
        <v>991.12330799999995</v>
      </c>
      <c r="P21" s="263"/>
      <c r="Q21" s="202">
        <v>0.99896357620399279</v>
      </c>
      <c r="R21" s="202">
        <v>0.9783527745522248</v>
      </c>
      <c r="S21" s="202">
        <v>1.2068764149041165</v>
      </c>
      <c r="T21" s="202">
        <v>1.5328164430615476</v>
      </c>
      <c r="U21" s="258"/>
      <c r="V21" s="258"/>
      <c r="W21" s="256"/>
      <c r="X21" s="256"/>
    </row>
    <row r="22" spans="1:24" ht="13.5"/>
    <row r="23" spans="1:24" ht="12" customHeight="1">
      <c r="B23" s="391" t="s">
        <v>242</v>
      </c>
      <c r="C23" s="391"/>
      <c r="D23" s="391"/>
      <c r="E23" s="391"/>
      <c r="F23" s="391"/>
      <c r="G23" s="391"/>
      <c r="H23" s="391"/>
      <c r="I23" s="391"/>
      <c r="J23" s="391"/>
      <c r="K23" s="391"/>
      <c r="L23" s="391"/>
      <c r="M23" s="188"/>
      <c r="N23" s="188"/>
      <c r="O23" s="188"/>
    </row>
    <row r="24" spans="1:24" ht="13.5"/>
    <row r="25" spans="1:24" ht="13.5" hidden="1">
      <c r="A25" s="119" t="s">
        <v>335</v>
      </c>
      <c r="F25" s="119">
        <v>1000000</v>
      </c>
    </row>
    <row r="26" spans="1:24" ht="13.5" hidden="1">
      <c r="A26" s="119" t="s">
        <v>336</v>
      </c>
      <c r="T26" s="124"/>
    </row>
    <row r="27" spans="1:24" ht="13.5" hidden="1">
      <c r="A27" s="119" t="s">
        <v>337</v>
      </c>
    </row>
    <row r="28" spans="1:24" ht="13.5" hidden="1">
      <c r="A28" s="119" t="s">
        <v>338</v>
      </c>
    </row>
    <row r="29" spans="1:24" ht="13.5" hidden="1"/>
    <row r="30" spans="1:24" ht="13.5" hidden="1"/>
    <row r="31" spans="1:24" ht="13.5" hidden="1"/>
    <row r="32" spans="1:24" ht="13.5" hidden="1"/>
    <row r="33" spans="3:6" ht="13.5" hidden="1">
      <c r="C33" s="253">
        <v>43830</v>
      </c>
      <c r="D33" s="253">
        <v>44196</v>
      </c>
      <c r="F33" s="253">
        <v>44286</v>
      </c>
    </row>
    <row r="34" spans="3:6" ht="13.5" hidden="1"/>
    <row r="35" spans="3:6" ht="13.5" hidden="1"/>
    <row r="36" spans="3:6" ht="5.25" hidden="1" customHeight="1">
      <c r="C36" s="253">
        <v>43830</v>
      </c>
      <c r="D36" s="253">
        <v>44196</v>
      </c>
      <c r="E36" s="253">
        <f>EOMONTH(F36,-1)</f>
        <v>44530</v>
      </c>
      <c r="F36" s="253">
        <v>44561</v>
      </c>
    </row>
    <row r="37" spans="3:6" ht="13.5" hidden="1"/>
    <row r="38" spans="3:6" ht="17.25" hidden="1" customHeight="1">
      <c r="C38" s="253"/>
      <c r="D38" s="253"/>
      <c r="F38" s="253"/>
    </row>
    <row r="1048576" s="119" customFormat="1" ht="13.5" hidden="1"/>
  </sheetData>
  <mergeCells count="7">
    <mergeCell ref="B23:L23"/>
    <mergeCell ref="C2:J2"/>
    <mergeCell ref="L2:T2"/>
    <mergeCell ref="C3:F3"/>
    <mergeCell ref="H3:J3"/>
    <mergeCell ref="L3:O3"/>
    <mergeCell ref="Q3:T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22c82ac9-d046-4691-a842-2a5dc02b7c98">
      <UserInfo>
        <DisplayName>Trtnik Samo</DisplayName>
        <AccountId>89</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D3A9A4EFF2D844C99160A8C99540D13" ma:contentTypeVersion="5" ma:contentTypeDescription="Ustvari nov dokument." ma:contentTypeScope="" ma:versionID="f1c666532120aec0875b24f4c902233b">
  <xsd:schema xmlns:xsd="http://www.w3.org/2001/XMLSchema" xmlns:xs="http://www.w3.org/2001/XMLSchema" xmlns:p="http://schemas.microsoft.com/office/2006/metadata/properties" xmlns:ns2="22c82ac9-d046-4691-a842-2a5dc02b7c98" targetNamespace="http://schemas.microsoft.com/office/2006/metadata/properties" ma:root="true" ma:fieldsID="362d8895d43af499122af7f24e2d1464" ns2:_="">
    <xsd:import namespace="22c82ac9-d046-4691-a842-2a5dc02b7c98"/>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2c82ac9-d046-4691-a842-2a5dc02b7c98" elementFormDefault="qualified">
    <xsd:import namespace="http://schemas.microsoft.com/office/2006/documentManagement/types"/>
    <xsd:import namespace="http://schemas.microsoft.com/office/infopath/2007/PartnerControls"/>
    <xsd:element name="SharedWithUsers" ma:index="8" nillable="true" ma:displayName="V skupni rabi z"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V skupni rabi s podrobnostm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Vrsta vsebine"/>
        <xsd:element ref="dc:title" minOccurs="0" maxOccurs="1" ma:index="3"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7EFDD89-B983-4BCA-8D31-23248ABEC1FD}">
  <ds:schemaRefs>
    <ds:schemaRef ds:uri="http://schemas.openxmlformats.org/package/2006/metadata/core-properties"/>
    <ds:schemaRef ds:uri="22c82ac9-d046-4691-a842-2a5dc02b7c98"/>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www.w3.org/XML/1998/namespace"/>
    <ds:schemaRef ds:uri="http://purl.org/dc/terms/"/>
  </ds:schemaRefs>
</ds:datastoreItem>
</file>

<file path=customXml/itemProps2.xml><?xml version="1.0" encoding="utf-8"?>
<ds:datastoreItem xmlns:ds="http://schemas.openxmlformats.org/officeDocument/2006/customXml" ds:itemID="{5B07CBD2-1BB9-4605-A93C-75144DA6CF52}">
  <ds:schemaRefs>
    <ds:schemaRef ds:uri="http://schemas.microsoft.com/sharepoint/v3/contenttype/forms"/>
  </ds:schemaRefs>
</ds:datastoreItem>
</file>

<file path=customXml/itemProps3.xml><?xml version="1.0" encoding="utf-8"?>
<ds:datastoreItem xmlns:ds="http://schemas.openxmlformats.org/officeDocument/2006/customXml" ds:itemID="{2F2BD0DE-F917-4329-A630-339443BD0B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2c82ac9-d046-4691-a842-2a5dc02b7c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15</vt:i4>
      </vt:variant>
      <vt:variant>
        <vt:lpstr>Imenovani obsegi</vt:lpstr>
      </vt:variant>
      <vt:variant>
        <vt:i4>3</vt:i4>
      </vt:variant>
    </vt:vector>
  </HeadingPairs>
  <TitlesOfParts>
    <vt:vector size="18" baseType="lpstr">
      <vt:lpstr>Kazalo</vt:lpstr>
      <vt:lpstr>1</vt:lpstr>
      <vt:lpstr>2</vt:lpstr>
      <vt:lpstr>3</vt:lpstr>
      <vt:lpstr>4</vt:lpstr>
      <vt:lpstr>5</vt:lpstr>
      <vt:lpstr>6</vt:lpstr>
      <vt:lpstr>7</vt:lpstr>
      <vt:lpstr>8</vt:lpstr>
      <vt:lpstr>9</vt:lpstr>
      <vt:lpstr>10</vt:lpstr>
      <vt:lpstr>11</vt:lpstr>
      <vt:lpstr>12</vt:lpstr>
      <vt:lpstr>13</vt:lpstr>
      <vt:lpstr>14</vt:lpstr>
      <vt:lpstr>'1'!Področje_tiskanja</vt:lpstr>
      <vt:lpstr>'3'!Področje_tiskanja</vt:lpstr>
      <vt:lpstr>Kazalo!Področje_tiskanja</vt:lpstr>
    </vt:vector>
  </TitlesOfParts>
  <Company>Banka Slovenije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Franc Remšak</dc:creator>
  <cp:lastModifiedBy>Slana Anja (zunanji)</cp:lastModifiedBy>
  <cp:lastPrinted>2025-07-08T08:37:57Z</cp:lastPrinted>
  <dcterms:created xsi:type="dcterms:W3CDTF">1999-05-03T11:29:51Z</dcterms:created>
  <dcterms:modified xsi:type="dcterms:W3CDTF">2026-01-26T10:56:00Z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{674DCF0A-C93A-40ED-802E-0E86F57CB38D}</vt:lpwstr>
  </property>
  <property fmtid="{D5CDD505-2E9C-101B-9397-08002B2CF9AE}" pid="3" name="ContentTypeId">
    <vt:lpwstr>0x0101003D3A9A4EFF2D844C99160A8C99540D13</vt:lpwstr>
  </property>
</Properties>
</file>